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5015\Desktop\Zákazky\Nadlimit\S116 - Výkon SČ tunel Svrčinovec, Poľana, Horelica (Knošková)\DO DMS\DO DMS\cenové prílohy\"/>
    </mc:Choice>
  </mc:AlternateContent>
  <bookViews>
    <workbookView xWindow="0" yWindow="0" windowWidth="22110" windowHeight="10830" tabRatio="678" activeTab="1"/>
  </bookViews>
  <sheets>
    <sheet name="Príloha č. 14" sheetId="13" r:id="rId1"/>
    <sheet name="PS 206-51" sheetId="6" r:id="rId2"/>
    <sheet name="PS 206-52" sheetId="1" r:id="rId3"/>
    <sheet name="PS 206-53" sheetId="7" r:id="rId4"/>
    <sheet name="PS 206-53.1" sheetId="8" r:id="rId5"/>
    <sheet name="PS 206-54" sheetId="9" r:id="rId6"/>
    <sheet name="PS 206-55" sheetId="5" r:id="rId7"/>
    <sheet name="PS 206-56" sheetId="4" r:id="rId8"/>
    <sheet name="PS 206-57" sheetId="10" r:id="rId9"/>
    <sheet name="PS 206-58" sheetId="2" r:id="rId10"/>
    <sheet name="ISD" sheetId="12" r:id="rId11"/>
    <sheet name="Tunelový rozhlas" sheetId="11" r:id="rId12"/>
  </sheets>
  <definedNames>
    <definedName name="_xlnm.Print_Titles" localSheetId="10">ISD!$1:$6</definedName>
    <definedName name="_xlnm.Print_Titles" localSheetId="1">'PS 206-51'!$1:$6</definedName>
    <definedName name="_xlnm.Print_Titles" localSheetId="3">'PS 206-53'!$1:$6</definedName>
    <definedName name="_xlnm.Print_Titles" localSheetId="4">'PS 206-53.1'!$1:$6</definedName>
    <definedName name="_xlnm.Print_Titles" localSheetId="5">'PS 206-54'!$1:$6</definedName>
    <definedName name="_xlnm.Print_Titles" localSheetId="8">'PS 206-57'!$1:$6</definedName>
    <definedName name="_xlnm.Print_Area" localSheetId="10">ISD!$A$1:$I$25</definedName>
    <definedName name="_xlnm.Print_Area" localSheetId="0">'Príloha č. 14'!$A$1:$D$41</definedName>
    <definedName name="_xlnm.Print_Area" localSheetId="1">'PS 206-51'!$A$1:$I$105</definedName>
    <definedName name="_xlnm.Print_Area" localSheetId="2">'PS 206-52'!$A$1:$I$71</definedName>
    <definedName name="_xlnm.Print_Area" localSheetId="3">'PS 206-53'!$A$1:$I$16</definedName>
    <definedName name="_xlnm.Print_Area" localSheetId="4">'PS 206-53.1'!$A$1:$I$55</definedName>
    <definedName name="_xlnm.Print_Area" localSheetId="5">'PS 206-54'!$A$1:$I$23</definedName>
    <definedName name="_xlnm.Print_Area" localSheetId="6">'PS 206-55'!$A$1:$I$33</definedName>
    <definedName name="_xlnm.Print_Area" localSheetId="7">'PS 206-56'!$A$1:$I$34</definedName>
    <definedName name="_xlnm.Print_Area" localSheetId="8">'PS 206-57'!$A$1:$I$45</definedName>
    <definedName name="_xlnm.Print_Area" localSheetId="9">'PS 206-58'!$A$1:$I$61</definedName>
    <definedName name="_xlnm.Print_Area" localSheetId="11">'Tunelový rozhlas'!$A$1:$I$28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3" l="1"/>
  <c r="I13" i="7" l="1"/>
  <c r="I47" i="2" l="1"/>
  <c r="I51" i="2"/>
  <c r="I50" i="2"/>
  <c r="I48" i="2"/>
  <c r="I9" i="9" l="1"/>
  <c r="I19" i="9" l="1"/>
  <c r="I18" i="9"/>
  <c r="I20" i="9"/>
  <c r="I17" i="9"/>
  <c r="I16" i="9"/>
  <c r="I24" i="10" l="1"/>
  <c r="I25" i="10"/>
  <c r="I26" i="10"/>
  <c r="I27" i="10"/>
  <c r="I28" i="10"/>
  <c r="I29" i="10"/>
  <c r="I30" i="10"/>
  <c r="I31" i="10"/>
  <c r="I32" i="10"/>
  <c r="I33" i="10"/>
  <c r="I34" i="10"/>
  <c r="I23" i="10"/>
  <c r="I46" i="2"/>
  <c r="I49" i="2"/>
  <c r="I39" i="2"/>
  <c r="I40" i="2"/>
  <c r="I41" i="2"/>
  <c r="I42" i="2"/>
  <c r="I43" i="2"/>
  <c r="I44" i="2"/>
  <c r="I45" i="2"/>
  <c r="I38" i="2"/>
  <c r="I47" i="6" l="1"/>
  <c r="I46" i="6"/>
  <c r="I15" i="4"/>
  <c r="I16" i="4"/>
  <c r="I17" i="4"/>
  <c r="I18" i="4"/>
  <c r="I19" i="4"/>
  <c r="I20" i="4"/>
  <c r="I21" i="4"/>
  <c r="I22" i="4"/>
  <c r="I23" i="4"/>
  <c r="I24" i="4"/>
  <c r="I25" i="4"/>
  <c r="I14" i="4"/>
  <c r="I13" i="4"/>
  <c r="I11" i="4" l="1"/>
  <c r="I45" i="6" l="1"/>
  <c r="I35" i="2" l="1"/>
  <c r="I34" i="2"/>
  <c r="I33" i="2"/>
  <c r="I32" i="2"/>
  <c r="I31" i="2"/>
  <c r="I19" i="10"/>
  <c r="I18" i="10"/>
  <c r="I17" i="10"/>
  <c r="I16" i="10"/>
  <c r="I21" i="10"/>
  <c r="I20" i="10"/>
  <c r="I22" i="10"/>
  <c r="I97" i="6"/>
  <c r="I12" i="12"/>
  <c r="I11" i="12"/>
  <c r="I9" i="12"/>
  <c r="I8" i="12"/>
  <c r="I20" i="11"/>
  <c r="I19" i="11"/>
  <c r="I18" i="11"/>
  <c r="I17" i="11"/>
  <c r="I16" i="11"/>
  <c r="I15" i="11"/>
  <c r="I14" i="11"/>
  <c r="I13" i="11"/>
  <c r="I12" i="11"/>
  <c r="I11" i="11"/>
  <c r="I10" i="11"/>
  <c r="I9" i="11"/>
  <c r="I8" i="11"/>
  <c r="I7" i="11"/>
  <c r="I7" i="10"/>
  <c r="I8" i="10"/>
  <c r="I9" i="10"/>
  <c r="I10" i="10"/>
  <c r="I11" i="10"/>
  <c r="I12" i="10"/>
  <c r="I13" i="10"/>
  <c r="I14" i="10"/>
  <c r="I15" i="10"/>
  <c r="I21" i="9"/>
  <c r="I15" i="9"/>
  <c r="I14" i="9"/>
  <c r="I13" i="9"/>
  <c r="I12" i="9"/>
  <c r="I11" i="9"/>
  <c r="I10" i="9"/>
  <c r="I8" i="9"/>
  <c r="I7" i="9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12" i="7"/>
  <c r="I11" i="7"/>
  <c r="I10" i="7"/>
  <c r="I9" i="7"/>
  <c r="I8" i="7"/>
  <c r="I7" i="7"/>
  <c r="I102" i="6"/>
  <c r="I101" i="6"/>
  <c r="I100" i="6"/>
  <c r="I99" i="6"/>
  <c r="I98" i="6"/>
  <c r="I96" i="6"/>
  <c r="I95" i="6"/>
  <c r="I94" i="6"/>
  <c r="I93" i="6"/>
  <c r="I92" i="6"/>
  <c r="I91" i="6"/>
  <c r="I90" i="6"/>
  <c r="I89" i="6"/>
  <c r="I88" i="6"/>
  <c r="I87" i="6"/>
  <c r="I86" i="6"/>
  <c r="I85" i="6"/>
  <c r="I84" i="6"/>
  <c r="I83" i="6"/>
  <c r="I82" i="6"/>
  <c r="I81" i="6"/>
  <c r="I80" i="6"/>
  <c r="I79" i="6"/>
  <c r="I78" i="6"/>
  <c r="I77" i="6"/>
  <c r="I75" i="6"/>
  <c r="I74" i="6"/>
  <c r="I73" i="6"/>
  <c r="I72" i="6"/>
  <c r="I71" i="6"/>
  <c r="I70" i="6"/>
  <c r="I69" i="6"/>
  <c r="I68" i="6"/>
  <c r="I67" i="6"/>
  <c r="I66" i="6"/>
  <c r="I65" i="6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16" i="5"/>
  <c r="I20" i="5"/>
  <c r="I21" i="5"/>
  <c r="I22" i="5"/>
  <c r="I19" i="5"/>
  <c r="I18" i="5"/>
  <c r="I17" i="5"/>
  <c r="I15" i="5"/>
  <c r="I14" i="5"/>
  <c r="I13" i="5"/>
  <c r="I12" i="5"/>
  <c r="I11" i="5"/>
  <c r="I10" i="5"/>
  <c r="I9" i="5"/>
  <c r="I8" i="5"/>
  <c r="I7" i="5"/>
  <c r="I10" i="4"/>
  <c r="I9" i="4"/>
  <c r="I8" i="4"/>
  <c r="I7" i="4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37" i="2"/>
  <c r="I29" i="2"/>
  <c r="I30" i="2"/>
  <c r="I36" i="2"/>
  <c r="I28" i="2"/>
  <c r="I19" i="2"/>
  <c r="I7" i="2"/>
  <c r="I8" i="2"/>
  <c r="I9" i="2"/>
  <c r="I10" i="2"/>
  <c r="I11" i="2"/>
  <c r="I12" i="2"/>
  <c r="I13" i="2"/>
  <c r="I14" i="2"/>
  <c r="I15" i="2"/>
  <c r="I16" i="2"/>
  <c r="I17" i="2"/>
  <c r="I18" i="2"/>
  <c r="I20" i="2"/>
  <c r="I21" i="2"/>
  <c r="I22" i="2"/>
  <c r="I23" i="2"/>
  <c r="I24" i="2"/>
  <c r="I25" i="2"/>
  <c r="I26" i="2"/>
  <c r="I27" i="2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14" i="7" l="1"/>
  <c r="C17" i="13" s="1"/>
  <c r="I13" i="12"/>
  <c r="C11" i="13" s="1"/>
  <c r="I52" i="2"/>
  <c r="C23" i="13" s="1"/>
  <c r="I23" i="5"/>
  <c r="C20" i="13" s="1"/>
  <c r="I26" i="4"/>
  <c r="C21" i="13" s="1"/>
  <c r="I22" i="9"/>
  <c r="C19" i="13" s="1"/>
  <c r="I21" i="11"/>
  <c r="C24" i="13" s="1"/>
  <c r="I35" i="10"/>
  <c r="C22" i="13" s="1"/>
  <c r="I43" i="8"/>
  <c r="C18" i="13" s="1"/>
  <c r="I71" i="1"/>
  <c r="C16" i="13" s="1"/>
  <c r="I103" i="6"/>
  <c r="C15" i="13" s="1"/>
  <c r="C14" i="13" l="1"/>
  <c r="C28" i="13" s="1"/>
  <c r="C32" i="13" l="1"/>
</calcChain>
</file>

<file path=xl/sharedStrings.xml><?xml version="1.0" encoding="utf-8"?>
<sst xmlns="http://schemas.openxmlformats.org/spreadsheetml/2006/main" count="1166" uniqueCount="695">
  <si>
    <t>por. číslo</t>
  </si>
  <si>
    <t>položka</t>
  </si>
  <si>
    <t>opis súčasného stavu</t>
  </si>
  <si>
    <t>opis ekvivalentu</t>
  </si>
  <si>
    <r>
      <t xml:space="preserve">jednotková cena
</t>
    </r>
    <r>
      <rPr>
        <b/>
        <sz val="10"/>
        <color indexed="10"/>
        <rFont val="Calibri"/>
        <family val="2"/>
        <charset val="238"/>
      </rPr>
      <t xml:space="preserve">za kus
</t>
    </r>
    <r>
      <rPr>
        <b/>
        <sz val="10"/>
        <color indexed="8"/>
        <rFont val="Calibri"/>
        <family val="2"/>
        <charset val="238"/>
      </rPr>
      <t>(€ bez DPH)</t>
    </r>
  </si>
  <si>
    <t>typ</t>
  </si>
  <si>
    <t>výrobca</t>
  </si>
  <si>
    <t>HP</t>
  </si>
  <si>
    <t>LCD monitor pre operátorov</t>
  </si>
  <si>
    <t>Siemens</t>
  </si>
  <si>
    <t>Komunikačný modul- SIMATIC DP, ET 200M DISTRIBUTED I/O SYSTEM FOR MAX. 8 S7-300 MODULES</t>
  </si>
  <si>
    <t xml:space="preserve">SIMATIC DP, ET 200M DISTRIBUTED I/O SYSTEM 
6ES7153-1AA03-0XB0 </t>
  </si>
  <si>
    <t>Dehn+Sohne</t>
  </si>
  <si>
    <t>Dehn+ Sohne</t>
  </si>
  <si>
    <t>Karta digitalnych vstupov - SIMATIC S7-300, DIGITAL INPUT SM 321, OPTICALLY ISOLATED 16DI, 24 V DC, 20 PIN</t>
  </si>
  <si>
    <t>SM 321 DI16</t>
  </si>
  <si>
    <t>Karta digitalnych vystupov - SIMATIC S7-300, DIGITAL OUTPUT SM 322, OPTICALLY ISOLATED 16 DO, 24V DC, 0.5A, 20 PIN</t>
  </si>
  <si>
    <t xml:space="preserve">SM 322 DO16 </t>
  </si>
  <si>
    <t>Karta analogovych vstupov - SIMATIC S7-300, ANALOG INPUT SM 331, OPTICALLY ISOLATED 8 AE; +/-5/10V, 1-5 V, +/-20MA 0/4 TO 20MA, 16 BIT (55 MS) 1 COMMON POINT(50 V COM.) 40 PIN</t>
  </si>
  <si>
    <t>SM 331 AE8</t>
  </si>
  <si>
    <t>Karta analógových vstupov - SIMATIC S7-300, ANALOG INPUT SM 331, OPTICALLY ISOLATED 2 AI, 9/12/14 BITS RESOLUTION U/I/THERMOCOUPLE/RESISTANCE INTERRUPT, DIAGNOSTICS, 20 PIN REMOVE/INSERT W. BACKPLANE BUS</t>
  </si>
  <si>
    <t>SM 331  2 AI, 9/12/14 BITS</t>
  </si>
  <si>
    <t>Siemns</t>
  </si>
  <si>
    <t xml:space="preserve">PLC ISD rady S7-300 </t>
  </si>
  <si>
    <t xml:space="preserve"> S7-315</t>
  </si>
  <si>
    <t xml:space="preserve">PLC rady S7-400  </t>
  </si>
  <si>
    <t>S7-417H</t>
  </si>
  <si>
    <t>Konektor - SIMATIC DP, BUS CONNECTOR FOR PROFIBUS UP TO 12 MBIT/S 90 DEGREE ANGLE OUTGOING CABLE (W X H X D): 15,8 X 54 X 34 MM TERMINAT. RESIST. WITH ISOLAT. FUNCTION, WITHOUT PG SOCKETS</t>
  </si>
  <si>
    <t>konektor Profibus DP</t>
  </si>
  <si>
    <t>19'' osvetlovacia jednotka 1U čierna</t>
  </si>
  <si>
    <t>Triton RAB-OJ-X01-A1</t>
  </si>
  <si>
    <t>Trtiton</t>
  </si>
  <si>
    <t>Prepäťová ochrana</t>
  </si>
  <si>
    <t>FS 9E PB 6</t>
  </si>
  <si>
    <t>Dehn + Sohne</t>
  </si>
  <si>
    <t>DG T 275 FM</t>
  </si>
  <si>
    <t>DV TNS</t>
  </si>
  <si>
    <t>DSI DV</t>
  </si>
  <si>
    <t>Relé</t>
  </si>
  <si>
    <t>REL-MR- 24DC/21 - 2961105</t>
  </si>
  <si>
    <t>PHOENIX CONTACT</t>
  </si>
  <si>
    <t>DURAG</t>
  </si>
  <si>
    <t xml:space="preserve">Náhradná patróna do merača CO           </t>
  </si>
  <si>
    <t>D-G 102 PM patróna</t>
  </si>
  <si>
    <t>spolu:</t>
  </si>
  <si>
    <t>Fujitsu</t>
  </si>
  <si>
    <t>DISPLAY B24W-7 LED, monitor 24", 1920x1200</t>
  </si>
  <si>
    <t>Server riadiaceho systému - Intel® Xeon® E5-2620v4, 8-core, 3GHz max, 16GBm RAID 5, HDD 300GB</t>
  </si>
  <si>
    <t>Intel® Xeon® E5-2620v4, 8-core, 3GHz max, 16GBm RAID 5, HDD 300GB</t>
  </si>
  <si>
    <t>Pracovna stanica - Operator- Intel® Xeon® E5-1620, 3,5GHz, 4 jadra, Intel® vPro, 16GB DDR4, 256 GB SSD, NVIDIA Quadro M2000, 4GB</t>
  </si>
  <si>
    <t>Intel® Xeon® E5-1620, 3,5GHz, 4 jadra, Intel® vPro, 16GB DDR4, 256 GB SSD, NVIDIA Quadro M2000, 4GB</t>
  </si>
  <si>
    <t>Kombinovaný zvodič BXT ML2 BE S 24</t>
  </si>
  <si>
    <t>Kombinovaný zvodič BXT ML2 BE HFS 5</t>
  </si>
  <si>
    <t>Pätica 4-pólová BXT BAS k prepäťovým ochranám</t>
  </si>
  <si>
    <t>BXT BAS 920300</t>
  </si>
  <si>
    <t>BXT ML2 BE S 24 920270</t>
  </si>
  <si>
    <t>BXT ML2 BE HFS 5 920224</t>
  </si>
  <si>
    <t>Konzola KVM - ATEN 1008M</t>
  </si>
  <si>
    <t>ATEN integrovaný kábel</t>
  </si>
  <si>
    <t>2L-5202UP</t>
  </si>
  <si>
    <t>Komparátor PKS3</t>
  </si>
  <si>
    <t>PPA Inžiniering</t>
  </si>
  <si>
    <t>PKS3 - ukončená výroba</t>
  </si>
  <si>
    <t>BCT MODUL BD HF5 - ukončená výroba</t>
  </si>
  <si>
    <t>BCT MODUL BE 24 - ukončená výroba</t>
  </si>
  <si>
    <t>Kábel Profibus DP - LSNH</t>
  </si>
  <si>
    <t>LSNH</t>
  </si>
  <si>
    <t>SITOP PSU300S 40A stabilized power supply input: 400-500V 3AC output. 24VDC/40A</t>
  </si>
  <si>
    <t>6EP1437-2BA20 - SITOP PSU300S 40A stabilized power supply input: 400-500V 3AC output. 24VDC/40A</t>
  </si>
  <si>
    <t>Front konektor pre radu SIMATIC S7-300 Siemens</t>
  </si>
  <si>
    <t>6ES73 921AM000AA0 - Front konektor pre radu SIMATIC S7-300 Siemens</t>
  </si>
  <si>
    <t>Istič PL7-C2-1 - 10kA</t>
  </si>
  <si>
    <t>Istič PL7-C4-1 - 10kA</t>
  </si>
  <si>
    <t>Istič PL7-C10-1 - 10kA</t>
  </si>
  <si>
    <t>Istič PL7-C16-1</t>
  </si>
  <si>
    <t>Istič PL7-C4-2</t>
  </si>
  <si>
    <t>Pätica k relé</t>
  </si>
  <si>
    <t>REL-MR-24DC/21-pätica</t>
  </si>
  <si>
    <t>Pomocný kontakt Z AHK (ZP-AHR) pre prístroje rady PL</t>
  </si>
  <si>
    <t>Puzdro; rúrkové poistky; 5x20mm; Montáž: DIN; 6,3A; 800V</t>
  </si>
  <si>
    <t>Záložné batérie k hlavnému PLC5: Simatic S7-400, Back-UP Battery 3.6 V/2.3 AH For PS 405 4A/10Aú20A and PS 407 4A/10A/20A</t>
  </si>
  <si>
    <t>Simatic S7-400, Back-UP Battery</t>
  </si>
  <si>
    <t>Monitor opacity D-R 220 T</t>
  </si>
  <si>
    <t>Detektor CO D-G 102 PM (Dräger Polytron 7000)</t>
  </si>
  <si>
    <t>Zariadenie na meranie smeru a rýchlosti prúdenia vzduchu D-FL 220T</t>
  </si>
  <si>
    <t>Zariadenie na meranie diferenčného tlaku BHV 5355</t>
  </si>
  <si>
    <t>Zariadenie na meranie teploty v tunelovej rúre P 5102 LT</t>
  </si>
  <si>
    <t>D-R200 T</t>
  </si>
  <si>
    <t>Durag</t>
  </si>
  <si>
    <t>D-G 102 PM</t>
  </si>
  <si>
    <t>D-FL 200T</t>
  </si>
  <si>
    <t>Disk pre server - HDD</t>
  </si>
  <si>
    <t>HP ProLiant DL380 G9 Hot Swap 300GB, 10k</t>
  </si>
  <si>
    <t>Centrálna riadiaca procesorová Simatic S7-300</t>
  </si>
  <si>
    <t xml:space="preserve">CPU 315-2DP               </t>
  </si>
  <si>
    <t>Komunikačný prcesor pre pripojenie na S7-300</t>
  </si>
  <si>
    <t xml:space="preserve">CP 343-1                  </t>
  </si>
  <si>
    <t>Konektor- SIMATIC DP, BUS CONNECTOR FOR PROFIBUS UP TO 12 MBIT/S 90 DEGREE ANGLE OUTGOING CABLE (W X H X D): 15,8 X 54 X 34 MM TERMINAT. RESIST. WITH ISOLAT. FUNCTION, WITHOUT PG SOCKETS</t>
  </si>
  <si>
    <t>Napájací zdroj Siemens</t>
  </si>
  <si>
    <t>Sitop Power 10</t>
  </si>
  <si>
    <t xml:space="preserve">Prepäťová ochrana </t>
  </si>
  <si>
    <t>10</t>
  </si>
  <si>
    <t>11</t>
  </si>
  <si>
    <t>12</t>
  </si>
  <si>
    <t>5</t>
  </si>
  <si>
    <t>6</t>
  </si>
  <si>
    <t>7</t>
  </si>
  <si>
    <t>8</t>
  </si>
  <si>
    <t>9</t>
  </si>
  <si>
    <t>Žiarovka OSRAM SIRIUS 5OW/10V</t>
  </si>
  <si>
    <t>Žiarovka 50W/10V</t>
  </si>
  <si>
    <t>OSRAM</t>
  </si>
  <si>
    <t>Žiarovka OSRAM SIG 1546 100W</t>
  </si>
  <si>
    <t>Žiarovka 100W/230V</t>
  </si>
  <si>
    <t>SBH/GS - Výkonová karta do PDZ, 230 VAC, 8 IO</t>
  </si>
  <si>
    <t>Výkonová karta</t>
  </si>
  <si>
    <t>Elsig</t>
  </si>
  <si>
    <t>Náhradné trafo do karty ZNATRAF</t>
  </si>
  <si>
    <t xml:space="preserve">Motorček PAMOT 5, (ND lamel. značky) </t>
  </si>
  <si>
    <t>PAMOT 5</t>
  </si>
  <si>
    <t>Doska s transformátorom ZNATRAF (ND lamel. značky)</t>
  </si>
  <si>
    <t>ZNATRAF</t>
  </si>
  <si>
    <t>Doska CPU (ND lamel. značky)</t>
  </si>
  <si>
    <t>ZNATRAF s bleskojistkou</t>
  </si>
  <si>
    <t>TRAFO – Tronic 0502737</t>
  </si>
  <si>
    <t>Tronic 0502737</t>
  </si>
  <si>
    <t>Napájací zdroj do PDZ 20A</t>
  </si>
  <si>
    <t>Vykurovacie teleso – Ohrev skrine 45W 110-230W</t>
  </si>
  <si>
    <t>Centrálny riadiaci modul do PDZ</t>
  </si>
  <si>
    <t>IO karta do fázorovej PDZ</t>
  </si>
  <si>
    <t>IO Karta</t>
  </si>
  <si>
    <t>CPU Karta</t>
  </si>
  <si>
    <t>ZNACPU (ND lamel. značky)</t>
  </si>
  <si>
    <t>ZNASPIN (ND lamel. značky)</t>
  </si>
  <si>
    <t>ZNABUD (ND lamel. značky)</t>
  </si>
  <si>
    <t>YNAZDR (ND lamel. značky)</t>
  </si>
  <si>
    <t>LP-Praha</t>
  </si>
  <si>
    <t>Komunikačná karta do PC pre ethernet- SIMATIC NET, IE, CP 1613 PCI CARD FOR CONNECTION TO IND. ETHERNET (10/100MBIT/S) W. AUI/ITP AND RJ 45 INTERFACE VIA S7-1613, TF-1613, PG-1613 AND S7-REDCONNECT DRIVER F. WINDOWS NT 4.0, 2000</t>
  </si>
  <si>
    <t xml:space="preserve">SIMATIC NET, IE, CP 1613 PCI CARD 6GK1161-3AA00        </t>
  </si>
  <si>
    <t>Komunikačný modul-SIMATIC DP, ET200M-RED-BUNDLE CONSISTING OF TWO IM153-2 AND ONE BUSMODULE IM/IM</t>
  </si>
  <si>
    <t>SIMATIC DP, ET200M-RED, 6ES7153-2AR01-0XA0</t>
  </si>
  <si>
    <t>Komunikačný procesor- SIMATIC NET, CP 343-1 COMMUNICATIONS PROCESSOR FOR CONNECTION OF SIMATIC S7-300 W. INDUSTR. ETHERNET VIA ISO AND TCP/IP, S7 COMM., FETCH/WRITE SEND/RECEIVE, WITH AND W/O RFC 10/100 MBIT</t>
  </si>
  <si>
    <t>SIMATIC NET, CP 343-1 COMMUNICATIONS PROCESSOR, 6GK7343-1EX11-0XE0</t>
  </si>
  <si>
    <t>Komunikačný procesor pre Industrial Ethernet - SIMATIC NET, CP 443-1 COMMUNICATIONS PROCESSOR FOR CONNECTION OF SIMATIC S7-400 W. IND. ETHERN.,ISO/TCP/IP AND UDP S7 COMM.,FETCH/WRITE, DIAGNOST. EXPANSIONS, SEND/RECEIVE, WITH AND W/O RFC 1006, MULTICAST NTP, COMMISSIONING THROUGH LAN 10/100 MBIT</t>
  </si>
  <si>
    <t>SIMATIC NET, CP 443-1, 6GK7443-1EX11-0XE0</t>
  </si>
  <si>
    <t>Napájací zdroj SIMATIC S7-400, POWER SUPPLY PS407;10A,120/230V UC,5V/10A DV FOR REDUNDANT USE</t>
  </si>
  <si>
    <t>SIMATIC S7-400, 6ES7407-0KR00-0AA0</t>
  </si>
  <si>
    <t>Opticko-metalický prevodník Profibus DP - SIMATIC NET, PROFIBUS OLM/G12 V3.1 OPTICAL LINK MODULE W. 1 RS485 IF. AND 2 IF F. GLASS FO CABLES (4 BFOC SOCKETS) FOR STANDARD RANGES UP TO 2850 M, WITH SIGNAL. CONTACT A. MEAS. OUTPUT</t>
  </si>
  <si>
    <t>Profibus DP - SIMATIC NET, PROFIBUS OLM/G12 V3.1, 6GK1502-3CB10</t>
  </si>
  <si>
    <t>Optický switch pre Industrial Ethernet - SIMATIC NET, OSM ITP62-LD OPTICAL SWITCH MODULE W. 2 FOC PORTS 100 MBIT/S LONG DISTANCE (FOC UP TO 26 KM),6 ITP PORTS 10/100 MBIT/S AND 8 DIGITAL INPUTS; REDUNDANT 24V DC SUPPLY, SIGNAL CONTACT INTEGRATED REDUNDANCY MANAGER WITH NETWORK MANAGEMENT</t>
  </si>
  <si>
    <t>SIMATIC NET, OSM ITP62, 6GK1105-2AC10</t>
  </si>
  <si>
    <t xml:space="preserve">Zariadenie na meranie teploty v prepoj. chodbách T 1010 </t>
  </si>
  <si>
    <t>D-R 220 SP PCB</t>
  </si>
  <si>
    <t>D-R 220 SP Emitting LED Module</t>
  </si>
  <si>
    <t>D-R 220 Stepper motor</t>
  </si>
  <si>
    <t>D-R 220 clamping ring</t>
  </si>
  <si>
    <t>D-R 220 SP Case sealing</t>
  </si>
  <si>
    <t xml:space="preserve">D-R 220 Terminal-Box </t>
  </si>
  <si>
    <t>D-R 220 dust protection with adjusting</t>
  </si>
  <si>
    <t>D-R 220 Reflector insert</t>
  </si>
  <si>
    <t>D-FL 220 Terminal-Box</t>
  </si>
  <si>
    <t>D-FL 220 PCB No1/40kHz</t>
  </si>
  <si>
    <t>D-FL 220 SP PCB No2</t>
  </si>
  <si>
    <t>D-FL 220 SP PCB No3 and No4 set</t>
  </si>
  <si>
    <t>D-FL 220T SP housing incl. electronics</t>
  </si>
  <si>
    <t>D-FL 220 SP pressure compensation plug</t>
  </si>
  <si>
    <t>D-FL 220T SP set of gaskets</t>
  </si>
  <si>
    <t>ND k meraniu opacity D-R 220T</t>
  </si>
  <si>
    <t>ND k meraniu vetra D-FL 220T</t>
  </si>
  <si>
    <t>Cesta I/11 Čadca - obchvat mesta</t>
  </si>
  <si>
    <t>PS 206-56 Osvetlenie tunela</t>
  </si>
  <si>
    <t>Jasomer typ L20 s proj. ozn.BQ1, BQ2 aj s príslušenstvom</t>
  </si>
  <si>
    <t>L20 s</t>
  </si>
  <si>
    <t>Schréder Praha</t>
  </si>
  <si>
    <t>Prevodník SIMEAS - T</t>
  </si>
  <si>
    <t>7 KG 6113 2AN 170, vstup-0-1 A str., výstup 0-20mA, napájacie nap. 230V, 50Hz</t>
  </si>
  <si>
    <t>SIEMENS LOGO</t>
  </si>
  <si>
    <t>LONG! R 230</t>
  </si>
  <si>
    <r>
      <rPr>
        <b/>
        <u/>
        <sz val="11"/>
        <color indexed="8"/>
        <rFont val="Calibri"/>
        <family val="2"/>
        <charset val="238"/>
      </rPr>
      <t>Poznámka:</t>
    </r>
    <r>
      <rPr>
        <sz val="11"/>
        <color indexed="8"/>
        <rFont val="Calibri"/>
        <family val="2"/>
        <charset val="238"/>
      </rPr>
      <t xml:space="preserve"> Verejný obstarávateľ akceptuje ekvivalenty, t.j. v prípade, že uchádzač navrhuje použiť pri oprave technologických zariadení iné náhradné diely ako tie, ktoré sú uvedené v tejto prílohe, je túto skutočnosť povinný uviesť v rámci svojej ponuky. V takomto prípade je uchádzač povinný pri vypĺňaní tejto prílohy v stĺpci </t>
    </r>
    <r>
      <rPr>
        <i/>
        <sz val="11"/>
        <color indexed="8"/>
        <rFont val="Calibri"/>
        <family val="2"/>
        <charset val="238"/>
      </rPr>
      <t xml:space="preserve">Opis ekvivalentu </t>
    </r>
    <r>
      <rPr>
        <sz val="11"/>
        <color indexed="8"/>
        <rFont val="Calibri"/>
        <family val="2"/>
        <charset val="238"/>
      </rPr>
      <t xml:space="preserve">(zvýraznené oranžovou farbou) uviesť typ a výrobcu ponúkaných ekvivalentov náhradných dielov, pričom tieto náhradné diely (technologické zariadenia alebo ich komponenty) musia spĺňať rovnaké alebo vyššie technické a kvalitatívne parametre ako technické a kvalitatívne parametre technologických zariadení uvedených v stĺpci </t>
    </r>
    <r>
      <rPr>
        <i/>
        <sz val="11"/>
        <color indexed="8"/>
        <rFont val="Calibri"/>
        <family val="2"/>
        <charset val="238"/>
      </rPr>
      <t>Opis súčasného stavu</t>
    </r>
    <r>
      <rPr>
        <sz val="11"/>
        <color indexed="8"/>
        <rFont val="Calibri"/>
        <family val="2"/>
        <charset val="238"/>
      </rPr>
      <t xml:space="preserve"> tejto prílohy a musia byť plne kompatibilné a funkčné s existujúcimi technologickými zariadeniami verejného obstarávateľa. </t>
    </r>
    <r>
      <rPr>
        <b/>
        <sz val="11"/>
        <color indexed="8"/>
        <rFont val="Calibri"/>
        <family val="2"/>
        <charset val="238"/>
      </rPr>
      <t xml:space="preserve">V prípade, že uchádzač nevyplní stĺpec </t>
    </r>
    <r>
      <rPr>
        <b/>
        <i/>
        <sz val="11"/>
        <color indexed="8"/>
        <rFont val="Calibri"/>
        <family val="2"/>
        <charset val="238"/>
      </rPr>
      <t>Opis ekvivalentu</t>
    </r>
    <r>
      <rPr>
        <b/>
        <sz val="11"/>
        <color indexed="8"/>
        <rFont val="Calibri"/>
        <family val="2"/>
        <charset val="238"/>
      </rPr>
      <t xml:space="preserve">, znamená to, že ponúka náhradné diely totožné s </t>
    </r>
    <r>
      <rPr>
        <b/>
        <i/>
        <sz val="11"/>
        <color indexed="8"/>
        <rFont val="Calibri"/>
        <family val="2"/>
        <charset val="238"/>
      </rPr>
      <t>Opisom  súčasného stavu.</t>
    </r>
  </si>
  <si>
    <t>Rozširujúci modul LOGO!</t>
  </si>
  <si>
    <t>Logo DM8 230R</t>
  </si>
  <si>
    <t>PS 206-55 Bezdrôtové spojenie</t>
  </si>
  <si>
    <t>PS 206-58 Riadenie dopravy</t>
  </si>
  <si>
    <t>PS 206-52 Centrálny riadiaci systém</t>
  </si>
  <si>
    <t>BROLL Emergency Exit Luminaire B01-014-0160-130-A LED svietidlo osvetlenia nášľapných plôch, 120 W, IP65</t>
  </si>
  <si>
    <t>kombinované  B01-014-0160-130-A</t>
  </si>
  <si>
    <t>BROLL</t>
  </si>
  <si>
    <t>4</t>
  </si>
  <si>
    <t>PS 206-51 Napájanie elektrickou energiou</t>
  </si>
  <si>
    <t>Vákuový vypínač</t>
  </si>
  <si>
    <t>VD4M24W230.25 (630A, 25kV, zap., vyp. a podpäť. cievka a motorový pohon 230V, 50Hz)</t>
  </si>
  <si>
    <t>ABB</t>
  </si>
  <si>
    <t>Odpínač s poistkami a uzemňovačom</t>
  </si>
  <si>
    <t>NALF 24.6. KS 275R, 24kV, 630A ovládacie napätie 230V, 50Hz</t>
  </si>
  <si>
    <t>Pomocný spínač</t>
  </si>
  <si>
    <t>pre NALF, 4/4</t>
  </si>
  <si>
    <t>Motorický pohon</t>
  </si>
  <si>
    <t>UEMC 40A2, ovládacie napätie 230V, 50Hz schéma UEMC 81E</t>
  </si>
  <si>
    <t>Vačkový spínač</t>
  </si>
  <si>
    <t>S10JGD 2203 C8.155 (SA3)</t>
  </si>
  <si>
    <t>Havarijná skratová ochrana</t>
  </si>
  <si>
    <t>ERS 6/7, napáj. napätie 230V, 50Hz (F10)</t>
  </si>
  <si>
    <t>Snímač HZO</t>
  </si>
  <si>
    <t>EB31.2</t>
  </si>
  <si>
    <t>Elektronická spúšť</t>
  </si>
  <si>
    <t>SE-BL-J800-DTV3</t>
  </si>
  <si>
    <t>OEZ</t>
  </si>
  <si>
    <t xml:space="preserve">SE-BL-J800-V 001 </t>
  </si>
  <si>
    <t xml:space="preserve">Spínací blok </t>
  </si>
  <si>
    <t>BL800SE301</t>
  </si>
  <si>
    <t>Sledovač npätia</t>
  </si>
  <si>
    <t>PF 400V S4X, 1 prepínací kontakt</t>
  </si>
  <si>
    <t>Vypínacia spúšť</t>
  </si>
  <si>
    <t>V-BL-A230</t>
  </si>
  <si>
    <t>Podpäťová spúšť</t>
  </si>
  <si>
    <t>SP-BL-A230</t>
  </si>
  <si>
    <t>Spínač</t>
  </si>
  <si>
    <t>PS-BL-2200</t>
  </si>
  <si>
    <t>Motorový pohon</t>
  </si>
  <si>
    <t>MP-BL-X230</t>
  </si>
  <si>
    <t>Istič</t>
  </si>
  <si>
    <t>BA 511.37 In=400A</t>
  </si>
  <si>
    <t xml:space="preserve">Odpínač </t>
  </si>
  <si>
    <t>BN 511.37-50 14 93 In=400A</t>
  </si>
  <si>
    <t>Vypínač</t>
  </si>
  <si>
    <t>S100/ND In=100A</t>
  </si>
  <si>
    <t xml:space="preserve">Istič </t>
  </si>
  <si>
    <t>BA 51.37-50 14 93 In=160A</t>
  </si>
  <si>
    <t>Sledovač napätia</t>
  </si>
  <si>
    <t>Poistka PHN2-400 A gG</t>
  </si>
  <si>
    <t>PHN2-400 A gG</t>
  </si>
  <si>
    <t>Poistkový odpínač OPV 10/3</t>
  </si>
  <si>
    <t>OPV 10/3</t>
  </si>
  <si>
    <t>Poistka PV 10-6A gG</t>
  </si>
  <si>
    <t>PV 10-6A gG</t>
  </si>
  <si>
    <t>Poistka PV 10-20A gG</t>
  </si>
  <si>
    <t>PV 10-20A gG</t>
  </si>
  <si>
    <t>Istič LSN 2C/1</t>
  </si>
  <si>
    <t>LSN 2C/1</t>
  </si>
  <si>
    <t>Lištový odpínač FD2-33/LM</t>
  </si>
  <si>
    <t>FD2-33/LM</t>
  </si>
  <si>
    <t>Diaľková signalizácia SK-FD123</t>
  </si>
  <si>
    <t xml:space="preserve"> SK-FD123</t>
  </si>
  <si>
    <t>Diaľková signalizácia NK-FD123</t>
  </si>
  <si>
    <t>NK-FD123</t>
  </si>
  <si>
    <t>Istič LSN 6B/1</t>
  </si>
  <si>
    <t>LSN 6B/1</t>
  </si>
  <si>
    <t>Relé RP701KC 4P 230V 50Hz</t>
  </si>
  <si>
    <t>RP701KC 4P 230V 50Hz</t>
  </si>
  <si>
    <t>Eaton Elektortechnika</t>
  </si>
  <si>
    <t>Signálna hlavica ZB5-AV033</t>
  </si>
  <si>
    <t>ZB5-AV033</t>
  </si>
  <si>
    <t>Schneider electric</t>
  </si>
  <si>
    <t>Spínacia jednotka ZBE-203</t>
  </si>
  <si>
    <t>ZBE-203</t>
  </si>
  <si>
    <t>Relé RP700PC 3P 230V 50Hz</t>
  </si>
  <si>
    <t>RP700PC 3P 230V 50Hz</t>
  </si>
  <si>
    <t>Poistka PHN1-224A gG</t>
  </si>
  <si>
    <t>PHN1-224A gG</t>
  </si>
  <si>
    <t>Prúdový chránič LFI-6B/1N/0,03</t>
  </si>
  <si>
    <t>LFI-6B/1N/0,03</t>
  </si>
  <si>
    <t>Prúdový chránič LFI-16B/1N/0,03</t>
  </si>
  <si>
    <t>LFI-16B/1N/0,03</t>
  </si>
  <si>
    <t>Prúdový chránič LFI-25B/1N/0,03</t>
  </si>
  <si>
    <t>LFI-25B/1N/0,03</t>
  </si>
  <si>
    <t>Poistka PH00-80A gG</t>
  </si>
  <si>
    <t>PH00-80A gG</t>
  </si>
  <si>
    <t>Poistka PH00-10A gG</t>
  </si>
  <si>
    <t>PH00-10A gG</t>
  </si>
  <si>
    <t>UPS Delphys 160 DS</t>
  </si>
  <si>
    <t>Batéria 12V/85Ah   4 x 32 ks - 10 ročné</t>
  </si>
  <si>
    <t>Wing UPS-2500</t>
  </si>
  <si>
    <t>GENESIS/ELTECO/A2B</t>
  </si>
  <si>
    <t>Kondenzátor DC 5000uF</t>
  </si>
  <si>
    <t>E909007</t>
  </si>
  <si>
    <t>ELTECO</t>
  </si>
  <si>
    <t>Kondenzátor AC 200uF</t>
  </si>
  <si>
    <t>E135098</t>
  </si>
  <si>
    <t>Ventilátor DIAM 225</t>
  </si>
  <si>
    <t>E170368</t>
  </si>
  <si>
    <t>Ventilátor DIAM 190</t>
  </si>
  <si>
    <t>E170428</t>
  </si>
  <si>
    <t>Ventilátor 230V</t>
  </si>
  <si>
    <t>E170418</t>
  </si>
  <si>
    <t>Doska DU 100</t>
  </si>
  <si>
    <t>E964776T</t>
  </si>
  <si>
    <t>Poistka 350A</t>
  </si>
  <si>
    <t>E045218</t>
  </si>
  <si>
    <t>Poistka 700A</t>
  </si>
  <si>
    <t>E045238</t>
  </si>
  <si>
    <t xml:space="preserve">IGBT </t>
  </si>
  <si>
    <t>E985856</t>
  </si>
  <si>
    <t>IGBT driver DU 500</t>
  </si>
  <si>
    <t>E962497</t>
  </si>
  <si>
    <t>Doska interface FU 300</t>
  </si>
  <si>
    <t>E963296</t>
  </si>
  <si>
    <t>Doska snímačov FU 400</t>
  </si>
  <si>
    <t>E963326</t>
  </si>
  <si>
    <t>Driver usmerňovača FU 510</t>
  </si>
  <si>
    <t>E963356</t>
  </si>
  <si>
    <t>Driver by passu FU 520</t>
  </si>
  <si>
    <t>E963366</t>
  </si>
  <si>
    <t>Doska paralelu FU 310</t>
  </si>
  <si>
    <t>E963306</t>
  </si>
  <si>
    <t>Doska konektorov FU 610</t>
  </si>
  <si>
    <t>E963386</t>
  </si>
  <si>
    <t>Poistka 630A</t>
  </si>
  <si>
    <t>E045308</t>
  </si>
  <si>
    <t>A2B</t>
  </si>
  <si>
    <t>Blok 2 tyristorov 130A</t>
  </si>
  <si>
    <t>E143388</t>
  </si>
  <si>
    <t>Blok 2 tyristorov 250A</t>
  </si>
  <si>
    <t>E143558</t>
  </si>
  <si>
    <t>IGBT 2x400A</t>
  </si>
  <si>
    <t>E145388</t>
  </si>
  <si>
    <t>Doska MT200</t>
  </si>
  <si>
    <t>E962566</t>
  </si>
  <si>
    <t>Doska FU 210</t>
  </si>
  <si>
    <t>E963286</t>
  </si>
  <si>
    <t>Doska FU 700</t>
  </si>
  <si>
    <t>E963416</t>
  </si>
  <si>
    <t>Doska FU 810</t>
  </si>
  <si>
    <t>E963816</t>
  </si>
  <si>
    <t>Doska DU 640</t>
  </si>
  <si>
    <t>E964266</t>
  </si>
  <si>
    <t>Zastava ovládacieho panelu</t>
  </si>
  <si>
    <t>E942366</t>
  </si>
  <si>
    <t>Motorgenerátor - PETRA 350 CSC</t>
  </si>
  <si>
    <t>Vzduchový filter</t>
  </si>
  <si>
    <t>podľa motora/PERKINS</t>
  </si>
  <si>
    <t>Perkins</t>
  </si>
  <si>
    <t>Remeň alternátora</t>
  </si>
  <si>
    <t>Ventilátor</t>
  </si>
  <si>
    <t>Tesnenie krytu hláv</t>
  </si>
  <si>
    <t>Štartovacia batéria 12V/140Ah</t>
  </si>
  <si>
    <t>Perkins, Bosch</t>
  </si>
  <si>
    <t>BOSCH</t>
  </si>
  <si>
    <t>Olejový filter</t>
  </si>
  <si>
    <t>Perkins, MANN</t>
  </si>
  <si>
    <t>Palivový filter</t>
  </si>
  <si>
    <t>Palivový filter s odlučovačom vody</t>
  </si>
  <si>
    <t>Vstrekovacie trysky</t>
  </si>
  <si>
    <t>Štartér</t>
  </si>
  <si>
    <t>Remeň ventilátora</t>
  </si>
  <si>
    <t>Ručná palivová pumpa</t>
  </si>
  <si>
    <t>Turbodúchadlo</t>
  </si>
  <si>
    <t>Riadiaca jednotka</t>
  </si>
  <si>
    <t>Motorový olej</t>
  </si>
  <si>
    <t>15W40</t>
  </si>
  <si>
    <t>MOGUL</t>
  </si>
  <si>
    <t>Riadiaca jednotka motora ECU</t>
  </si>
  <si>
    <t>Snímač tlaku oleja</t>
  </si>
  <si>
    <t>Snímač teploty motora</t>
  </si>
  <si>
    <t>Snímač otáčok</t>
  </si>
  <si>
    <t>Chladiaca kvapalina zmes</t>
  </si>
  <si>
    <t>Likvidácia nebezpečného odpadu</t>
  </si>
  <si>
    <t>Automaticky regulátor napätia AVR</t>
  </si>
  <si>
    <t>podľa generátora/MeccAlte</t>
  </si>
  <si>
    <t>MECC ALTE</t>
  </si>
  <si>
    <t>Vstrekovacie čerpadlo</t>
  </si>
  <si>
    <t>Palivová hadica</t>
  </si>
  <si>
    <t>Chladič motora</t>
  </si>
  <si>
    <t>Termostat chladiaceho systému</t>
  </si>
  <si>
    <t>PS 206-53 SOS kabíny</t>
  </si>
  <si>
    <t>ÚSTREDŇA SOS - HiPath 3500 V4.0 s USV 2S (A01) - základová doska</t>
  </si>
  <si>
    <t xml:space="preserve">Hipath 3500 V4.0 </t>
  </si>
  <si>
    <t>Digitálny operátorsky prístroj</t>
  </si>
  <si>
    <t>Optipoint 500 Standart</t>
  </si>
  <si>
    <t>Rozširujúca konzola OptiPoint Key</t>
  </si>
  <si>
    <t>konzola OptiPoint Key</t>
  </si>
  <si>
    <t>PC pre záznamové zariadenie</t>
  </si>
  <si>
    <t>Intel® E5504 2.04GHz, 4GB DDR3 GC 512MB, 160GB SATA</t>
  </si>
  <si>
    <t>TU telefón</t>
  </si>
  <si>
    <t>UB 4FP 15317 LODNÍ</t>
  </si>
  <si>
    <t>Vykurovací článok</t>
  </si>
  <si>
    <t>SK3105</t>
  </si>
  <si>
    <t>RITTAL</t>
  </si>
  <si>
    <r>
      <rPr>
        <b/>
        <u/>
        <sz val="11"/>
        <color indexed="8"/>
        <rFont val="Calibri"/>
        <family val="2"/>
        <charset val="238"/>
      </rPr>
      <t>Poznámka 2:</t>
    </r>
    <r>
      <rPr>
        <sz val="11"/>
        <color theme="1"/>
        <rFont val="Calibri"/>
        <family val="2"/>
        <charset val="238"/>
        <scheme val="minor"/>
      </rPr>
      <t xml:space="preserve"> Súčasťou náhradných dielov PS 206-53.1 sú aj náhradné diely kamerového dohľadu, ktorý je súčasťou informačného systému diaľnice.</t>
    </r>
  </si>
  <si>
    <r>
      <rPr>
        <b/>
        <u/>
        <sz val="11"/>
        <color indexed="8"/>
        <rFont val="Calibri"/>
        <family val="2"/>
        <charset val="238"/>
      </rPr>
      <t>Poznámka 1:</t>
    </r>
    <r>
      <rPr>
        <sz val="11"/>
        <color indexed="8"/>
        <rFont val="Calibri"/>
        <family val="2"/>
        <charset val="238"/>
      </rPr>
      <t xml:space="preserve"> Verejný obstarávateľ akceptuje ekvivalenty, t.j. v prípade, že uchádzač navrhuje použiť pri oprave technologických zariadení iné náhradné diely ako tie, ktoré sú uvedené v tejto prílohe, je túto skutočnosť povinný uviesť v rámci svojej ponuky. V takomto prípade je uchádzač povinný pri vypĺňaní tejto prílohy v stĺpci </t>
    </r>
    <r>
      <rPr>
        <i/>
        <sz val="11"/>
        <color indexed="8"/>
        <rFont val="Calibri"/>
        <family val="2"/>
        <charset val="238"/>
      </rPr>
      <t xml:space="preserve">Opis ekvivalentu </t>
    </r>
    <r>
      <rPr>
        <sz val="11"/>
        <color indexed="8"/>
        <rFont val="Calibri"/>
        <family val="2"/>
        <charset val="238"/>
      </rPr>
      <t xml:space="preserve">(zvýraznené oranžovou farbou) uviesť typ a výrobcu ponúkaných ekvivalentov náhradných dielov, pričom tieto náhradné diely (technologické zariadenia alebo ich komponenty) musia spĺňať rovnaké alebo vyššie technické a kvalitatívne parametre ako technické a kvalitatívne parametre technologických zariadení uvedených v stĺpci </t>
    </r>
    <r>
      <rPr>
        <i/>
        <sz val="11"/>
        <color indexed="8"/>
        <rFont val="Calibri"/>
        <family val="2"/>
        <charset val="238"/>
      </rPr>
      <t>Opis súčasného stavu</t>
    </r>
    <r>
      <rPr>
        <sz val="11"/>
        <color indexed="8"/>
        <rFont val="Calibri"/>
        <family val="2"/>
        <charset val="238"/>
      </rPr>
      <t xml:space="preserve"> tejto prílohy a musia byť plne kompatibilné a funkčné s existujúcimi technologickými zariadeniami verejného obstarávateľa. </t>
    </r>
    <r>
      <rPr>
        <b/>
        <sz val="11"/>
        <color indexed="8"/>
        <rFont val="Calibri"/>
        <family val="2"/>
        <charset val="238"/>
      </rPr>
      <t xml:space="preserve">V prípade, že uchádzač nevyplní stĺpec </t>
    </r>
    <r>
      <rPr>
        <b/>
        <i/>
        <sz val="11"/>
        <color indexed="8"/>
        <rFont val="Calibri"/>
        <family val="2"/>
        <charset val="238"/>
      </rPr>
      <t>Opis ekvivalentu</t>
    </r>
    <r>
      <rPr>
        <b/>
        <sz val="11"/>
        <color indexed="8"/>
        <rFont val="Calibri"/>
        <family val="2"/>
        <charset val="238"/>
      </rPr>
      <t xml:space="preserve">, znamená to, že ponúka náhradné diely totožné s </t>
    </r>
    <r>
      <rPr>
        <b/>
        <i/>
        <sz val="11"/>
        <color indexed="8"/>
        <rFont val="Calibri"/>
        <family val="2"/>
        <charset val="238"/>
      </rPr>
      <t>Opisom  súčasného stavu.</t>
    </r>
  </si>
  <si>
    <t>Funkwerk plettac</t>
  </si>
  <si>
    <t>MBMS/BVZ+3D Joyistick</t>
  </si>
  <si>
    <t>Ovládací panel pre VAZ 200  s 3D joyistickom</t>
  </si>
  <si>
    <t>CISCO</t>
  </si>
  <si>
    <t>IE 2000;</t>
  </si>
  <si>
    <t>IE-2000, dátový prepínač 16 x RJ45 a 4 x SFP + SFP moduly, zdroj</t>
  </si>
  <si>
    <t>Siqura</t>
  </si>
  <si>
    <t>MC - 11</t>
  </si>
  <si>
    <t>MC-11 AC- Skupinový nosič a zdroj pre moduly C-60, S-60 D</t>
  </si>
  <si>
    <t>DELTECH</t>
  </si>
  <si>
    <t>PSKS</t>
  </si>
  <si>
    <t xml:space="preserve">Kamerová skrinka - kompletný zdroj pre nový statív s kamerou s IR reflektorom , pasívnymi a aktívnymi prvkami pre pripojenie do IP siete, ochranami proti prepätiu </t>
  </si>
  <si>
    <t xml:space="preserve">Industrial VDSL exteder-pár </t>
  </si>
  <si>
    <t>Sada prevodníkov  pre vytvorenei IP siete medzi TÚ a kamerou po dvojvodiči-vysielač- prijímač -moduly umožňujúce vytvorenie 10 alebo 100 Mbps LAN sieť po dvojvodiči- do vzdialenosti 2 km</t>
  </si>
  <si>
    <t>S-60/D/MC</t>
  </si>
  <si>
    <t>Siqura S-60 D lP /RM, Ethernet MPEG-2 videomulti-decoder-video/audio, data, CC</t>
  </si>
  <si>
    <t>C-60 EMC/SA</t>
  </si>
  <si>
    <t>MPEG-2/-4/MJPEG video encoder w/audio, data, &amp; CCs, Stand-alone vrátane zdroja PSR</t>
  </si>
  <si>
    <t>C-60 EMC/RM</t>
  </si>
  <si>
    <t>MPEG-2/-4/MJPEG video encoder w/audio, data, &amp; CCs,  version rack-mount models</t>
  </si>
  <si>
    <t>EVE 4x4 V2</t>
  </si>
  <si>
    <t>16-ch modular video encoder, 1U 19-inch rack, dual stream H.264/MJPEG, 960H, PSU</t>
  </si>
  <si>
    <t>EVE FOUR V1</t>
  </si>
  <si>
    <t>Compact 4-ch video encoder, dual stream H.264/MJPEG, 960H, zdroj</t>
  </si>
  <si>
    <t>EVE ONE V1</t>
  </si>
  <si>
    <t>Compact 1-ch video encoder, dual stream H.264/MJPEG, 960H, zdroj</t>
  </si>
  <si>
    <t>SP-VCH</t>
  </si>
  <si>
    <t>Sense Pro video channel license</t>
  </si>
  <si>
    <t>Surveillance Controller</t>
  </si>
  <si>
    <t>Controller, Desktop, USB,joystick</t>
  </si>
  <si>
    <t>NVH-IO</t>
  </si>
  <si>
    <t>6x I/O contacts, Ethernet interface pre pipojwenie k SENSE serveru</t>
  </si>
  <si>
    <t>NVH TB</t>
  </si>
  <si>
    <t xml:space="preserve">Serverovské 4 TB HDD  </t>
  </si>
  <si>
    <t>NVH 1101</t>
  </si>
  <si>
    <t>Video klient - zobrazovacia a dekódovacia stanica</t>
  </si>
  <si>
    <t>NVH - 2608 XR</t>
  </si>
  <si>
    <t>Video server pre zobrazovanie a záznam kamier z tunela a priľahlého ISD, vrátane licencie SP SENSE</t>
  </si>
  <si>
    <t>Hikvison</t>
  </si>
  <si>
    <t>DS-2DY9185-A12</t>
  </si>
  <si>
    <t>DS-2DY9185-A12( IP 66 ) Otočná IP kamera s IR adaptívnym prisvietením, senzor    1/1,9“ progressive Scan CMOS, rozlíšenie - počet bodov 1920 x 1080 FULL HD , svetelná citlivosť  Farba 0,002 lux (F1,5, AGC ON), Č/B 0,0002 lux ((F1,5, AGC ON), podmienka plne integrovaná do existujúceho systému SSUD 2 - SENSE, licencia na pripojenie kamery</t>
  </si>
  <si>
    <t>SNK Globe for WD</t>
  </si>
  <si>
    <t xml:space="preserve">Otočný statív pre kamery - plettac protokol pre spoluprácu s videoalarm centrálou VAZ 200 </t>
  </si>
  <si>
    <t>DZV 10</t>
  </si>
  <si>
    <t>Náhradný komponent pre videoalarm centrálu - aktívny hviezdicový zlužovač Sternkoppler DZV 10</t>
  </si>
  <si>
    <t>PS 21</t>
  </si>
  <si>
    <t>Náhradný komponent pre videoalarm centrálu - Zdroj PS 21</t>
  </si>
  <si>
    <t>DZU 01</t>
  </si>
  <si>
    <t>Náhradný komponent pre videoalarm centrálu - Univerzálna doska V/V- DZU 01</t>
  </si>
  <si>
    <t>DZC 10</t>
  </si>
  <si>
    <t>Náhradný komponent pre videoalarm centrálu - contorler DZC 10- Riadiaca jednostka VAZ 200</t>
  </si>
  <si>
    <t>DKV 01</t>
  </si>
  <si>
    <t>Náhradný komponent pre videoalarm centrálu - doska videovýstupov DKV 01</t>
  </si>
  <si>
    <t>DKM 11</t>
  </si>
  <si>
    <t>Náhradný komponent pre videoalarm centrálu - doska videovstupov DKm 16/16</t>
  </si>
  <si>
    <t>VVE 85</t>
  </si>
  <si>
    <t>Doska aktívneho deliča videosignálu</t>
  </si>
  <si>
    <t>TM1</t>
  </si>
  <si>
    <t>Trafomodul BGT 3HE</t>
  </si>
  <si>
    <t>LEV 86-19"</t>
  </si>
  <si>
    <t>Prijímač pre prenos videosignálu cez tvistovaný dvojvodič, (pre prenos. vzdialenosť - zosilnenie pre 0-450 m-0 bis 16 dB, pre dva videosignály)</t>
  </si>
  <si>
    <t>LE 100-19"</t>
  </si>
  <si>
    <t>Prijímač pre prenos videosignálu cez tvistovaný dvojvodič (pre prenos. vzdialenosť - zosilnenie pre 450-1.600 m-8 bis 50 dB, pre jeden videosignál)</t>
  </si>
  <si>
    <t>AK 187 Komplet</t>
  </si>
  <si>
    <t>Kompletný rozvádzač pre otočný statív, kameru, motor-zoom objektív a vyhrievanie</t>
  </si>
  <si>
    <t>B-30( WN-F/B - WN konektor M/B, obj.č. GXL0131)</t>
  </si>
  <si>
    <t>Konektor B-30 pre systémový kábel a pre systémový ochranný kryt W2-N, eloxovaný</t>
  </si>
  <si>
    <t>ES 76 Elox</t>
  </si>
  <si>
    <t>Nastaviteľná konzola, eloxovaná</t>
  </si>
  <si>
    <t>Eneo, Computar</t>
  </si>
  <si>
    <t>F 1,8/10-100 mm, VSS</t>
  </si>
  <si>
    <t>Motorický zoomobjektív, videosignálom riadená clona</t>
  </si>
  <si>
    <t>F 1,3/16 (resp. 12 mm) VSS</t>
  </si>
  <si>
    <t>Objektív s videosignálom riadenou clonou</t>
  </si>
  <si>
    <t>WN-2-Elox</t>
  </si>
  <si>
    <t>Systémový ochranný kryt so zdrojom, eloxovaný</t>
  </si>
  <si>
    <t>FAC 858 I</t>
  </si>
  <si>
    <t>PC-konfigurovateľná farebná CCD kamera</t>
  </si>
  <si>
    <t>PS 206-53.1 Uzavretý TV okruh</t>
  </si>
  <si>
    <t>PS 206-54 Elektrická požiarna signalizácia</t>
  </si>
  <si>
    <t>FA2007-A1</t>
  </si>
  <si>
    <t>AURA, a.s., Milevsko</t>
  </si>
  <si>
    <t>Prepojovacia krabica so svorkovnicou</t>
  </si>
  <si>
    <t>Stator</t>
  </si>
  <si>
    <t>Lopatky</t>
  </si>
  <si>
    <t>Obežné koleso</t>
  </si>
  <si>
    <t>ISN 520.1 (alebo 520.2)</t>
  </si>
  <si>
    <t>Sonda snímača otáčania</t>
  </si>
  <si>
    <t>ISN 521.1A</t>
  </si>
  <si>
    <t>Modul indukčný snímač otáčania</t>
  </si>
  <si>
    <t>SV 156</t>
  </si>
  <si>
    <t>Snímač vibrácií</t>
  </si>
  <si>
    <t>3</t>
  </si>
  <si>
    <t>JPK 2.2</t>
  </si>
  <si>
    <t>Jednokanálový prevodník vibrácií</t>
  </si>
  <si>
    <t>2</t>
  </si>
  <si>
    <t>BHV senzory</t>
  </si>
  <si>
    <t>BHV 5355</t>
  </si>
  <si>
    <t>Diferenčný tlakový snímač</t>
  </si>
  <si>
    <t>1</t>
  </si>
  <si>
    <t>PS 206-57 Vetranie</t>
  </si>
  <si>
    <t>Motor 400V/50 Hz</t>
  </si>
  <si>
    <t>ANGA-160 MD-02E</t>
  </si>
  <si>
    <t>Loher Gmbh</t>
  </si>
  <si>
    <t>PS xxx-xx - Tunelový rozhlas</t>
  </si>
  <si>
    <t>Praesideo - sieťová riadiaca jednotka (vrátane PRS-SW)</t>
  </si>
  <si>
    <t>PRS-NCO3</t>
  </si>
  <si>
    <t>Praesideo - výkonový zosilňovač 2x250W</t>
  </si>
  <si>
    <t>PRS-2P250</t>
  </si>
  <si>
    <t>Praesideo - výkonový zosilňovač 1x500W</t>
  </si>
  <si>
    <t>PRS-1P500</t>
  </si>
  <si>
    <t>Praesideo - nabíjač baterií, 48V, EN54-4</t>
  </si>
  <si>
    <t>PRS-48CH12</t>
  </si>
  <si>
    <t>Praesideo - riadiaca doska dohľadu nad linkami</t>
  </si>
  <si>
    <t>LBB4440/00</t>
  </si>
  <si>
    <t>Praesideo - koncová doska dohľadu nad linkami</t>
  </si>
  <si>
    <t>LBB4443/00</t>
  </si>
  <si>
    <t>Praesideo - stanica hlásateľa</t>
  </si>
  <si>
    <t>LBB4430/00</t>
  </si>
  <si>
    <t>Praesideo - klávesnica stanice hlásateľa</t>
  </si>
  <si>
    <t>LBB4432/00</t>
  </si>
  <si>
    <t>Praesideo - sieťový kábel s konektormi 0,5 m</t>
  </si>
  <si>
    <t>LBB4416/01</t>
  </si>
  <si>
    <t>Praesideo - sieťový kábel s konektormi 50 m</t>
  </si>
  <si>
    <t>LBB4416/50</t>
  </si>
  <si>
    <t>Praesideo - IP audio interface</t>
  </si>
  <si>
    <t>PRS-1AIP1</t>
  </si>
  <si>
    <t>Tlakový reproduktor 10W, EVAC</t>
  </si>
  <si>
    <t>LH1-10M10E</t>
  </si>
  <si>
    <t>Tlakový reproduktor 25W/14", EVAC</t>
  </si>
  <si>
    <t>LBC3482/00</t>
  </si>
  <si>
    <t>Tlakový reproduktor 35W/20", EVAC</t>
  </si>
  <si>
    <t>LBC3483/00</t>
  </si>
  <si>
    <t>Informačný systém diaľnice</t>
  </si>
  <si>
    <t>Sčítač dopravy</t>
  </si>
  <si>
    <t>Slučka indukčná</t>
  </si>
  <si>
    <t>CYA 1,5</t>
  </si>
  <si>
    <t>VUKI</t>
  </si>
  <si>
    <t>Náhradná elektronika sčítača - kompletná zostava</t>
  </si>
  <si>
    <t>Golden River/SWARCO</t>
  </si>
  <si>
    <t>Premenné dopravné značky</t>
  </si>
  <si>
    <t xml:space="preserve">Radič návestného rezu </t>
  </si>
  <si>
    <t>Radič</t>
  </si>
  <si>
    <t>Vybraný dodavateľ</t>
  </si>
  <si>
    <t>Dopravný rez - 3 značky plnomaticové RGB LED - rozmery 2 000 mm (výška) a 1 500 mm (šírka)</t>
  </si>
  <si>
    <t>Plnomaticová RGB</t>
  </si>
  <si>
    <r>
      <rPr>
        <b/>
        <u/>
        <sz val="11"/>
        <color indexed="8"/>
        <rFont val="Calibri"/>
        <family val="2"/>
        <charset val="238"/>
      </rPr>
      <t>Poznámka 2:</t>
    </r>
    <r>
      <rPr>
        <sz val="11"/>
        <color theme="1"/>
        <rFont val="Calibri"/>
        <family val="2"/>
        <charset val="238"/>
        <scheme val="minor"/>
      </rPr>
      <t xml:space="preserve"> V súčasnosti už nie je možné získať žiadne náhradné diely na existujúce PDZ značky Bredar Ag, preto náhradné diely pre Premenné dopravné značky sú riešené ako novonavrhnuté typy.</t>
    </r>
  </si>
  <si>
    <t>Externá svorkovnica motora</t>
  </si>
  <si>
    <t>Sacia dýza</t>
  </si>
  <si>
    <t>Ochranná mriežka</t>
  </si>
  <si>
    <t>Skriňa motora</t>
  </si>
  <si>
    <t>Skriňa ventilátora</t>
  </si>
  <si>
    <t>Tlmič hluku</t>
  </si>
  <si>
    <t>Poistné lano</t>
  </si>
  <si>
    <t>Doprvaná značka II19a / II19b</t>
  </si>
  <si>
    <t>ERPLAST</t>
  </si>
  <si>
    <t>Doprvaná značka II1a</t>
  </si>
  <si>
    <t>Obojstranný LED blikač pre DZ II1a</t>
  </si>
  <si>
    <t>MITSUBISHI</t>
  </si>
  <si>
    <t>spolu € (bez DPH)</t>
  </si>
  <si>
    <t>PS 206.51 Napájanie elektrickou energiou</t>
  </si>
  <si>
    <t>PS 206.52 Centrálny riadiaci systém</t>
  </si>
  <si>
    <t>PS 206.53 SOS kabíny</t>
  </si>
  <si>
    <t>PS 206.53.1 Uzavretý TV okruh</t>
  </si>
  <si>
    <t>PS 206.54 Elektrická požiarna signalizácia</t>
  </si>
  <si>
    <t>PS 206.55 Bezdrôtové spojenie</t>
  </si>
  <si>
    <t>PS 206.56 Osvetlenie</t>
  </si>
  <si>
    <t>PS 206.57 Vetranie</t>
  </si>
  <si>
    <t>PS 206.58 Riadenie dopravy</t>
  </si>
  <si>
    <t>Tunelový rozhlas</t>
  </si>
  <si>
    <t>Výkon servisnej činnosti (údržby a technických prehliadok) a opráv stavebnej časti a technologického vybavenia tunelov Svrčinovec, Poľana a Horelica a technologického vybavenia diaľnice</t>
  </si>
  <si>
    <t>Tunel Horelica</t>
  </si>
  <si>
    <t>Poistka VN WBP</t>
  </si>
  <si>
    <t>VN WBP 24 kV 0,5A 310/23 mm S</t>
  </si>
  <si>
    <t>Žľaby</t>
  </si>
  <si>
    <t>Držiak stropný nerezový</t>
  </si>
  <si>
    <t>Izolačná podložka dosková 60x40x2</t>
  </si>
  <si>
    <t>200H60/3E</t>
  </si>
  <si>
    <t>Žľab nerezový 3000x200x60</t>
  </si>
  <si>
    <t xml:space="preserve">Spojka žľabu nerezová </t>
  </si>
  <si>
    <t>H60E</t>
  </si>
  <si>
    <t xml:space="preserve">Skrutka s polguľ. Hlavou nerezová </t>
  </si>
  <si>
    <t>M6 x 12E</t>
  </si>
  <si>
    <t xml:space="preserve">Spojovací plech nerezový </t>
  </si>
  <si>
    <t>200E</t>
  </si>
  <si>
    <t xml:space="preserve">Závitová tyč nerezová </t>
  </si>
  <si>
    <t>M10/1E</t>
  </si>
  <si>
    <t>40H40/03E</t>
  </si>
  <si>
    <t xml:space="preserve">Podložka veľkoplošná nerezová </t>
  </si>
  <si>
    <t>6E</t>
  </si>
  <si>
    <t>C - uholník nerezový 40x40x300</t>
  </si>
  <si>
    <t xml:space="preserve">podložka nerezová </t>
  </si>
  <si>
    <t>10E</t>
  </si>
  <si>
    <t xml:space="preserve">Matica nerezová </t>
  </si>
  <si>
    <t>M10E</t>
  </si>
  <si>
    <t xml:space="preserve">Kotva prievlaková nerezová </t>
  </si>
  <si>
    <t>M10 x 80E</t>
  </si>
  <si>
    <t xml:space="preserve">Izolačná podložka klobúčiková </t>
  </si>
  <si>
    <t>M10 D24/7</t>
  </si>
  <si>
    <t>STRADER</t>
  </si>
  <si>
    <t>Akumulátor</t>
  </si>
  <si>
    <t>12V/7Ah</t>
  </si>
  <si>
    <t>Vyhrievanie hlásiča</t>
  </si>
  <si>
    <t>FDBH291</t>
  </si>
  <si>
    <t>LED PDZ A1/2</t>
  </si>
  <si>
    <t>LED PDZ B/C</t>
  </si>
  <si>
    <t>LED PDZ A1T</t>
  </si>
  <si>
    <t>LED PDZ A2T</t>
  </si>
  <si>
    <t>LED PDZ BT</t>
  </si>
  <si>
    <t>Lamelové PDZ</t>
  </si>
  <si>
    <t>Informatívne meranie okamžitej rýchlosti</t>
  </si>
  <si>
    <t>Informačný panel</t>
  </si>
  <si>
    <t>Návestidlo 3-komorové (semafór)</t>
  </si>
  <si>
    <t>LED vložka do návestidla</t>
  </si>
  <si>
    <t>Tunel Horelica - Náhradné diely</t>
  </si>
  <si>
    <t>ISD - Náhradné diely</t>
  </si>
  <si>
    <t>Ultrazvukový snímač rýchlosti a smeru prúdenia vzduchu</t>
  </si>
  <si>
    <t>Detektor dymu FireGuard 2, riadiaca pripojovacia jednotka SIPORT 2 Power Rel, vyhrievacie teleso, univerzálna nastaviteľná montážna konzola 0-90°</t>
  </si>
  <si>
    <t>Príručná nastavovacia jednotka SICON-C pre inštaláciu detektorov s farebným grafickým dotykovým displejom, kalibračná tyčka pre kalibráciu detektoru</t>
  </si>
  <si>
    <t xml:space="preserve">Odporový snímač teploty priestorový s programovateľným prevodníkom </t>
  </si>
  <si>
    <t>Senzor diferenčného tlaku s prevodníkom</t>
  </si>
  <si>
    <t>Radarový sčítač dopravy</t>
  </si>
  <si>
    <t>SIEMENS</t>
  </si>
  <si>
    <t>SIMATIC S7-300, DIGITAL INPUT SM 321, DI16</t>
  </si>
  <si>
    <t>Vstupná digitálna karta SIEMENS</t>
  </si>
  <si>
    <t>UNIFREM 230 000M</t>
  </si>
  <si>
    <t>UNIPANEL-1</t>
  </si>
  <si>
    <t>SIMATIC S7-300, ANALOG INPUT SM 331, AI8</t>
  </si>
  <si>
    <t xml:space="preserve">výstupná analógová karta SIEMENS, </t>
  </si>
  <si>
    <t>SIMATIC S7-300, ANALOG OUTPUT SM 332, AO2</t>
  </si>
  <si>
    <t xml:space="preserve">Frekvenčný menič </t>
  </si>
  <si>
    <t>Odnímateľný ovládací panel pre nastavenie a servis</t>
  </si>
  <si>
    <t xml:space="preserve">Vstupná analógová karta SIEMENS, </t>
  </si>
  <si>
    <t>Ústredňa EPS</t>
  </si>
  <si>
    <t>FC2040</t>
  </si>
  <si>
    <t>Terminál EPS</t>
  </si>
  <si>
    <t>FT2010</t>
  </si>
  <si>
    <t>Nasávací dymový hlásič</t>
  </si>
  <si>
    <t>FDA241</t>
  </si>
  <si>
    <t>Viacsenzorový kombinovaný hlásič</t>
  </si>
  <si>
    <t>FDOOT241-A9</t>
  </si>
  <si>
    <t>Tlačidlový hlásič požiaru</t>
  </si>
  <si>
    <t>FDM223</t>
  </si>
  <si>
    <t>FDM243H</t>
  </si>
  <si>
    <t>Akustická sihnalizácia - Hukačka</t>
  </si>
  <si>
    <t>AGN 24.6</t>
  </si>
  <si>
    <t>Optická signalizácia</t>
  </si>
  <si>
    <t>DJ1192</t>
  </si>
  <si>
    <t>Vstupný modul</t>
  </si>
  <si>
    <t>FDCI222</t>
  </si>
  <si>
    <t>Vstupno/výstupný modul</t>
  </si>
  <si>
    <t>FDCIO222</t>
  </si>
  <si>
    <t>OTS Optický kábel</t>
  </si>
  <si>
    <t>Fibro laser II</t>
  </si>
  <si>
    <t>MN7002</t>
  </si>
  <si>
    <t>Zdroj pre OTS</t>
  </si>
  <si>
    <t>Akumulátor 12V, 45Ah, VDS</t>
  </si>
  <si>
    <t>OTS100</t>
  </si>
  <si>
    <t>LED gombík</t>
  </si>
  <si>
    <t>Generátor vozovkového osvetlenia</t>
  </si>
  <si>
    <t>Kábel vozovkového osvetlenia (m)</t>
  </si>
  <si>
    <t>Dopravné rádio
Zariadenie pre vstup do vysielania príslušných FM staníc so vzdialeným prístupom cez eternet, Možnosť vstupu do PS - textové správy</t>
  </si>
  <si>
    <t>LUCOM</t>
  </si>
  <si>
    <t xml:space="preserve">RDS ENCODER (1U) - LC-RDS-31 </t>
  </si>
  <si>
    <t>Zariadenie pre riadenie jednotlivých RDS encoderov a výber módu prevádzky, monitoring cez LCD</t>
  </si>
  <si>
    <t>RDS/MPX MONITOR (1U) - LC-FMM-15</t>
  </si>
  <si>
    <t>Zdroj pre napájanie prvkov rádiovej technológie, s diaľkovým dohľadom cez ETH, 4x alarmové výstupy do CRS</t>
  </si>
  <si>
    <t>Napájací zdroj (1U) - LC-Power-25</t>
  </si>
  <si>
    <t>Zariadenie pre priamu komunikáciu obsluhy a vstup do FM vysielania s automatickými správami, nahrávanie cez USB a SD-card, Touch ovládanie v slovenskom jazyku</t>
  </si>
  <si>
    <t xml:space="preserve">RADIO TOUCH CONTROLL LC-376-14 </t>
  </si>
  <si>
    <t>FM combiner naladený pre príslušné frekvencie podľa finálneho výberu šírených FM staníc zaradený za vysielačmi (výkonový), odstup kanálov viac ako 50dB</t>
  </si>
  <si>
    <t>FM combiner 4/1  -   LC-comb-4/1</t>
  </si>
  <si>
    <t>Súbor cobiner - FM,MB,VHF,UHF</t>
  </si>
  <si>
    <t>Combiner - LC-S-15 - 25</t>
  </si>
  <si>
    <t>Zariadenie so vzdialeným prístupom cez eternet, alarmové výstupy pre CRS, LCD monitoring</t>
  </si>
  <si>
    <t>Digitálny FM MPX prijímač 88,0-108,0 MHz (1U)  -  LC-FM-22</t>
  </si>
  <si>
    <t>Zariadenie so vzdialeným prístupom cez eternet, alarmové výstupy pre CRS,  LCD monitoring</t>
  </si>
  <si>
    <t>Digitálny FM vysielač 88,0-108,0 MHz (1U) -  LC-FM-12</t>
  </si>
  <si>
    <t>Zariadenie pre spracovanie alarmových hlásení technológie RDST, vzdialený prístup cez ETH, zasielanie alarmových SMS,  LCD monitoring</t>
  </si>
  <si>
    <t xml:space="preserve">alarmový router (1U) -  LC-A-204 </t>
  </si>
  <si>
    <t>Zariadenie so vzdialeným prístupom cez eternet, alarmové výstupy pre CRS, prevádzka tetrapol</t>
  </si>
  <si>
    <t>Pásmový obojsmerný zosilňovač  LC-RPT-125</t>
  </si>
  <si>
    <t>Zariadenie so vzdialeným prístupom cez eternet, alarmové výstupy pre CRS, zabezpečenie duplexnej a simplexnej rádiovej komunikácie, citlivosť -115dBm,  LCD monitoring</t>
  </si>
  <si>
    <t>Digital transceiver (2U) -  LC-RPT-1051MB</t>
  </si>
  <si>
    <t>Zariadenie so vzdialeným prístupom cez eternet, alarmové výstupy pre CRS, zabezpečenie duplexnej a simplexnej rádiovej komunikácie , citlivosť -115dBm,  citlivosť -115dBm,  LCD monitoring</t>
  </si>
  <si>
    <t>Digital transceiver (2U) -  LC-RPT-1052VHF</t>
  </si>
  <si>
    <t>Digital transceiver (2U) -  LC-RPT-1053UHF</t>
  </si>
  <si>
    <t>Optické rozhrania a prevodníky,Zariadenie so vzdialeným prístupom cez eternet, alarmové výstupy pre CRS</t>
  </si>
  <si>
    <t>RPT Controll Data (2U) -  LC-F-105</t>
  </si>
  <si>
    <t>Digital FM sel.amplifier</t>
  </si>
  <si>
    <t>LC-912-18</t>
  </si>
  <si>
    <t>Smerová / Všesmerová anténa s uchytením na konzolu</t>
  </si>
  <si>
    <t>Anténa VHF , UHF, Tetrapol</t>
  </si>
  <si>
    <t>Príloha č. 14: Sumár k Prílohe č. 13</t>
  </si>
  <si>
    <r>
      <rPr>
        <sz val="11"/>
        <color theme="1"/>
        <rFont val="Calibri"/>
        <family val="2"/>
        <charset val="238"/>
        <scheme val="minor"/>
      </rPr>
      <t xml:space="preserve">Celková cena </t>
    </r>
    <r>
      <rPr>
        <b/>
        <sz val="11"/>
        <color indexed="8"/>
        <rFont val="Calibri"/>
        <family val="2"/>
        <charset val="238"/>
      </rPr>
      <t>bez DPH v €</t>
    </r>
    <r>
      <rPr>
        <sz val="11"/>
        <color theme="1"/>
        <rFont val="Calibri"/>
        <family val="2"/>
        <charset val="238"/>
        <scheme val="minor"/>
      </rPr>
      <t xml:space="preserve"> za 4</t>
    </r>
    <r>
      <rPr>
        <b/>
        <sz val="11"/>
        <rFont val="Calibri"/>
        <family val="2"/>
        <charset val="238"/>
      </rPr>
      <t xml:space="preserve"> kalendárne roky</t>
    </r>
    <r>
      <rPr>
        <sz val="11"/>
        <color theme="1"/>
        <rFont val="Calibri"/>
        <family val="2"/>
        <charset val="238"/>
        <scheme val="minor"/>
      </rPr>
      <t>:</t>
    </r>
  </si>
  <si>
    <r>
      <t xml:space="preserve">Celková cena </t>
    </r>
    <r>
      <rPr>
        <b/>
        <sz val="11"/>
        <color indexed="8"/>
        <rFont val="Calibri"/>
        <family val="2"/>
        <charset val="238"/>
      </rPr>
      <t>s DPH v €</t>
    </r>
    <r>
      <rPr>
        <sz val="11"/>
        <color theme="1"/>
        <rFont val="Calibri"/>
        <family val="2"/>
        <charset val="238"/>
        <scheme val="minor"/>
      </rPr>
      <t xml:space="preserve"> za 4</t>
    </r>
    <r>
      <rPr>
        <b/>
        <sz val="11"/>
        <color indexed="8"/>
        <rFont val="Calibri"/>
        <family val="2"/>
        <charset val="238"/>
      </rPr>
      <t xml:space="preserve"> kalendárne roky</t>
    </r>
    <r>
      <rPr>
        <sz val="11"/>
        <color theme="1"/>
        <rFont val="Calibri"/>
        <family val="2"/>
        <charset val="238"/>
        <scheme val="minor"/>
      </rPr>
      <t>:</t>
    </r>
  </si>
  <si>
    <t>predpokladané množstvo na 4 roky</t>
  </si>
  <si>
    <t>Príloha č. 13 – Zoznam náhradných dielov (Tabuľka č.6)</t>
  </si>
  <si>
    <t>Príloha č. 13 – Zoznam náhradných dielov (Tabuľka č.7)</t>
  </si>
  <si>
    <t>Príloha č. 13 – Zoznam náhradných dielov (Tabuľka č.8)</t>
  </si>
  <si>
    <t>Príloha č. 13 – Zoznam náhradných dielov (Tabuľka č.9)</t>
  </si>
  <si>
    <t>Príloha č. 13 – Zoznam náhradných dielov (Tabuľka č.10)</t>
  </si>
  <si>
    <r>
      <t xml:space="preserve">celková suma
</t>
    </r>
    <r>
      <rPr>
        <b/>
        <sz val="10"/>
        <color indexed="10"/>
        <rFont val="Calibri"/>
        <family val="2"/>
        <charset val="238"/>
      </rPr>
      <t>za náhradný diel pre obdobie 4 rokov</t>
    </r>
    <r>
      <rPr>
        <b/>
        <sz val="10"/>
        <color indexed="8"/>
        <rFont val="Calibri"/>
        <family val="2"/>
        <charset val="238"/>
      </rPr>
      <t xml:space="preserve">
(€ bez DPH)</t>
    </r>
  </si>
  <si>
    <t>Príloha č. 13 – Zoznam náhradných dielov (Tabuľka č.11)</t>
  </si>
  <si>
    <t>Príloha č. 13 – Zoznam náhradných dielov (Tabuľka č.5)</t>
  </si>
  <si>
    <t>Príloha č. 13 – Zoznam náhradných dielov (Tabuľka č.4)</t>
  </si>
  <si>
    <t>Príloha č. 13 – Zoznam náhradných dielov (Tabuľka č.3)</t>
  </si>
  <si>
    <t>Príloha č. 13 – Zoznam náhradných dielov (Tabuľka č.2)</t>
  </si>
  <si>
    <t>Príloha č. 13 – Zoznam náhradných dielov (Tabuľka č.1)</t>
  </si>
  <si>
    <t xml:space="preserve">V .................................. dňa ........................... </t>
  </si>
  <si>
    <t>...............................................</t>
  </si>
  <si>
    <t>Pečiatka a podpis
oprávnenej osoby uchádzača</t>
  </si>
  <si>
    <t>Blikač</t>
  </si>
  <si>
    <t>Multi-Light 220 LED L8II 670/1-NiBus 12/24V DC</t>
  </si>
  <si>
    <t>* Motorový olej , chladiaca kvapalinová zmes a likvidácia nebezpečného odpadu  je predpokladané množstvo uvedená v Litroch</t>
  </si>
  <si>
    <t>DPH 23%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</si>
</sst>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10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u/>
      <sz val="11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b/>
      <i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5" fillId="0" borderId="0"/>
  </cellStyleXfs>
  <cellXfs count="199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1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horizontal="center" vertical="center"/>
    </xf>
    <xf numFmtId="44" fontId="4" fillId="4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</xf>
    <xf numFmtId="0" fontId="4" fillId="0" borderId="1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vertical="center" wrapText="1"/>
    </xf>
    <xf numFmtId="0" fontId="4" fillId="0" borderId="4" xfId="0" applyFont="1" applyBorder="1" applyAlignment="1" applyProtection="1">
      <alignment vertical="center" wrapText="1"/>
    </xf>
    <xf numFmtId="0" fontId="4" fillId="0" borderId="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center" vertical="center"/>
    </xf>
    <xf numFmtId="44" fontId="4" fillId="4" borderId="4" xfId="0" applyNumberFormat="1" applyFont="1" applyFill="1" applyBorder="1" applyAlignment="1" applyProtection="1">
      <alignment vertical="center"/>
      <protection locked="0"/>
    </xf>
    <xf numFmtId="44" fontId="4" fillId="0" borderId="5" xfId="0" applyNumberFormat="1" applyFont="1" applyBorder="1" applyAlignment="1" applyProtection="1">
      <alignment vertical="center"/>
    </xf>
    <xf numFmtId="44" fontId="4" fillId="0" borderId="7" xfId="0" applyNumberFormat="1" applyFont="1" applyBorder="1" applyAlignment="1" applyProtection="1">
      <alignment vertical="center"/>
    </xf>
    <xf numFmtId="0" fontId="4" fillId="0" borderId="8" xfId="0" applyFont="1" applyBorder="1" applyAlignment="1" applyProtection="1">
      <alignment horizontal="center" vertical="center"/>
    </xf>
    <xf numFmtId="44" fontId="4" fillId="4" borderId="8" xfId="0" applyNumberFormat="1" applyFont="1" applyFill="1" applyBorder="1" applyAlignment="1" applyProtection="1">
      <alignment vertical="center"/>
      <protection locked="0"/>
    </xf>
    <xf numFmtId="44" fontId="4" fillId="0" borderId="9" xfId="0" applyNumberFormat="1" applyFont="1" applyBorder="1" applyAlignment="1" applyProtection="1">
      <alignment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7" fillId="0" borderId="1" xfId="1" applyFont="1" applyFill="1" applyBorder="1" applyProtection="1"/>
    <xf numFmtId="0" fontId="5" fillId="0" borderId="1" xfId="0" applyFont="1" applyBorder="1" applyProtection="1"/>
    <xf numFmtId="0" fontId="5" fillId="0" borderId="1" xfId="0" applyFont="1" applyBorder="1" applyAlignment="1" applyProtection="1">
      <alignment horizontal="center" vertical="center"/>
    </xf>
    <xf numFmtId="0" fontId="5" fillId="5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Protection="1"/>
    <xf numFmtId="0" fontId="4" fillId="0" borderId="11" xfId="0" applyFont="1" applyBorder="1" applyAlignment="1" applyProtection="1">
      <alignment horizontal="center" vertical="center"/>
    </xf>
    <xf numFmtId="44" fontId="4" fillId="4" borderId="11" xfId="0" applyNumberFormat="1" applyFont="1" applyFill="1" applyBorder="1" applyAlignment="1" applyProtection="1">
      <alignment vertical="center"/>
      <protection locked="0"/>
    </xf>
    <xf numFmtId="44" fontId="4" fillId="0" borderId="12" xfId="0" applyNumberFormat="1" applyFont="1" applyBorder="1" applyAlignment="1" applyProtection="1">
      <alignment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vertical="center"/>
    </xf>
    <xf numFmtId="0" fontId="0" fillId="0" borderId="0" xfId="0" applyProtection="1"/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left"/>
    </xf>
    <xf numFmtId="0" fontId="4" fillId="0" borderId="0" xfId="0" applyFont="1" applyProtection="1"/>
    <xf numFmtId="0" fontId="9" fillId="0" borderId="1" xfId="0" applyFont="1" applyBorder="1" applyAlignment="1" applyProtection="1">
      <alignment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vertical="center" wrapText="1"/>
    </xf>
    <xf numFmtId="0" fontId="4" fillId="0" borderId="11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 wrapText="1"/>
    </xf>
    <xf numFmtId="0" fontId="4" fillId="0" borderId="14" xfId="0" applyFont="1" applyBorder="1" applyAlignment="1" applyProtection="1">
      <alignment vertical="center"/>
    </xf>
    <xf numFmtId="0" fontId="4" fillId="0" borderId="14" xfId="0" applyFont="1" applyBorder="1" applyAlignment="1" applyProtection="1">
      <alignment vertical="center" wrapText="1"/>
    </xf>
    <xf numFmtId="0" fontId="4" fillId="0" borderId="14" xfId="0" applyFont="1" applyBorder="1" applyAlignment="1" applyProtection="1">
      <alignment horizontal="center" vertical="center"/>
    </xf>
    <xf numFmtId="44" fontId="4" fillId="4" borderId="14" xfId="0" applyNumberFormat="1" applyFont="1" applyFill="1" applyBorder="1" applyAlignment="1" applyProtection="1">
      <alignment vertical="center"/>
      <protection locked="0"/>
    </xf>
    <xf numFmtId="0" fontId="7" fillId="0" borderId="1" xfId="0" applyFont="1" applyFill="1" applyBorder="1" applyProtection="1"/>
    <xf numFmtId="0" fontId="7" fillId="0" borderId="1" xfId="0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wrapText="1"/>
    </xf>
    <xf numFmtId="0" fontId="4" fillId="0" borderId="1" xfId="0" applyFont="1" applyBorder="1" applyProtection="1"/>
    <xf numFmtId="0" fontId="4" fillId="0" borderId="1" xfId="0" applyFont="1" applyBorder="1" applyAlignment="1" applyProtection="1">
      <alignment horizontal="center"/>
    </xf>
    <xf numFmtId="0" fontId="4" fillId="0" borderId="14" xfId="0" applyFont="1" applyBorder="1" applyAlignment="1" applyProtection="1">
      <alignment wrapText="1"/>
    </xf>
    <xf numFmtId="0" fontId="4" fillId="0" borderId="11" xfId="0" applyFont="1" applyBorder="1" applyAlignment="1" applyProtection="1">
      <alignment wrapText="1"/>
    </xf>
    <xf numFmtId="0" fontId="0" fillId="0" borderId="1" xfId="0" applyBorder="1" applyAlignment="1" applyProtection="1">
      <alignment horizontal="center"/>
    </xf>
    <xf numFmtId="0" fontId="0" fillId="0" borderId="11" xfId="0" applyBorder="1" applyAlignment="1" applyProtection="1">
      <alignment horizontal="center"/>
    </xf>
    <xf numFmtId="0" fontId="4" fillId="0" borderId="0" xfId="0" applyFont="1" applyFill="1" applyBorder="1" applyAlignment="1" applyProtection="1">
      <alignment vertical="center"/>
    </xf>
    <xf numFmtId="0" fontId="0" fillId="0" borderId="8" xfId="0" applyBorder="1" applyAlignment="1" applyProtection="1">
      <alignment horizontal="center"/>
    </xf>
    <xf numFmtId="0" fontId="4" fillId="0" borderId="8" xfId="0" applyFont="1" applyBorder="1" applyProtection="1"/>
    <xf numFmtId="0" fontId="4" fillId="0" borderId="10" xfId="0" applyFont="1" applyBorder="1" applyAlignment="1" applyProtection="1">
      <alignment horizontal="center" vertical="center"/>
    </xf>
    <xf numFmtId="44" fontId="4" fillId="0" borderId="15" xfId="0" applyNumberFormat="1" applyFont="1" applyBorder="1" applyAlignment="1" applyProtection="1">
      <alignment vertical="center"/>
    </xf>
    <xf numFmtId="44" fontId="4" fillId="4" borderId="16" xfId="0" applyNumberFormat="1" applyFont="1" applyFill="1" applyBorder="1" applyAlignment="1" applyProtection="1">
      <alignment vertical="center"/>
      <protection locked="0"/>
    </xf>
    <xf numFmtId="0" fontId="4" fillId="0" borderId="16" xfId="0" applyFont="1" applyBorder="1" applyAlignment="1" applyProtection="1">
      <alignment vertical="center" wrapText="1"/>
    </xf>
    <xf numFmtId="0" fontId="4" fillId="0" borderId="16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1" xfId="2" applyFont="1" applyBorder="1" applyAlignment="1" applyProtection="1">
      <alignment horizontal="center"/>
    </xf>
    <xf numFmtId="0" fontId="0" fillId="0" borderId="19" xfId="0" applyBorder="1" applyProtection="1"/>
    <xf numFmtId="0" fontId="8" fillId="0" borderId="19" xfId="0" applyFont="1" applyBorder="1" applyAlignment="1" applyProtection="1"/>
    <xf numFmtId="0" fontId="0" fillId="0" borderId="0" xfId="0" applyBorder="1" applyProtection="1"/>
    <xf numFmtId="0" fontId="0" fillId="0" borderId="0" xfId="0" applyAlignment="1" applyProtection="1">
      <alignment vertical="center"/>
    </xf>
    <xf numFmtId="0" fontId="16" fillId="6" borderId="20" xfId="0" applyFont="1" applyFill="1" applyBorder="1" applyAlignment="1" applyProtection="1">
      <alignment horizontal="center" vertical="center"/>
    </xf>
    <xf numFmtId="0" fontId="16" fillId="6" borderId="21" xfId="0" applyFont="1" applyFill="1" applyBorder="1" applyProtection="1"/>
    <xf numFmtId="44" fontId="0" fillId="6" borderId="22" xfId="0" applyNumberFormat="1" applyFill="1" applyBorder="1" applyProtection="1"/>
    <xf numFmtId="0" fontId="16" fillId="0" borderId="0" xfId="0" applyFont="1" applyAlignment="1" applyProtection="1">
      <alignment vertical="center"/>
    </xf>
    <xf numFmtId="0" fontId="16" fillId="0" borderId="21" xfId="0" applyFont="1" applyBorder="1" applyAlignment="1" applyProtection="1">
      <alignment horizontal="right"/>
    </xf>
    <xf numFmtId="0" fontId="16" fillId="0" borderId="0" xfId="0" applyFont="1" applyFill="1" applyBorder="1" applyProtection="1"/>
    <xf numFmtId="4" fontId="0" fillId="0" borderId="0" xfId="0" applyNumberFormat="1" applyBorder="1" applyProtection="1"/>
    <xf numFmtId="0" fontId="0" fillId="0" borderId="21" xfId="0" applyFont="1" applyFill="1" applyBorder="1" applyAlignment="1" applyProtection="1">
      <alignment horizontal="right"/>
    </xf>
    <xf numFmtId="0" fontId="0" fillId="0" borderId="21" xfId="0" applyFill="1" applyBorder="1" applyAlignment="1" applyProtection="1">
      <alignment horizontal="right"/>
    </xf>
    <xf numFmtId="0" fontId="0" fillId="0" borderId="0" xfId="0" applyBorder="1" applyAlignment="1" applyProtection="1">
      <alignment vertical="center"/>
    </xf>
    <xf numFmtId="44" fontId="0" fillId="6" borderId="23" xfId="0" applyNumberFormat="1" applyFill="1" applyBorder="1" applyProtection="1"/>
    <xf numFmtId="44" fontId="0" fillId="0" borderId="24" xfId="0" applyNumberFormat="1" applyBorder="1" applyProtection="1"/>
    <xf numFmtId="44" fontId="0" fillId="0" borderId="25" xfId="0" applyNumberFormat="1" applyBorder="1" applyProtection="1"/>
    <xf numFmtId="0" fontId="16" fillId="6" borderId="26" xfId="0" applyFont="1" applyFill="1" applyBorder="1" applyProtection="1"/>
    <xf numFmtId="0" fontId="0" fillId="0" borderId="27" xfId="0" applyBorder="1" applyProtection="1"/>
    <xf numFmtId="0" fontId="0" fillId="0" borderId="28" xfId="0" applyBorder="1" applyProtection="1"/>
    <xf numFmtId="0" fontId="5" fillId="0" borderId="8" xfId="0" applyFont="1" applyBorder="1" applyProtection="1"/>
    <xf numFmtId="0" fontId="5" fillId="0" borderId="8" xfId="0" applyFont="1" applyBorder="1" applyAlignment="1" applyProtection="1">
      <alignment horizontal="center" vertical="center"/>
    </xf>
    <xf numFmtId="0" fontId="1" fillId="0" borderId="30" xfId="0" applyFont="1" applyBorder="1" applyAlignment="1" applyProtection="1">
      <alignment horizontal="left" vertical="center"/>
    </xf>
    <xf numFmtId="44" fontId="1" fillId="0" borderId="31" xfId="0" applyNumberFormat="1" applyFont="1" applyBorder="1" applyAlignment="1" applyProtection="1">
      <alignment horizontal="center" vertical="center"/>
    </xf>
    <xf numFmtId="0" fontId="4" fillId="0" borderId="14" xfId="0" applyFont="1" applyBorder="1" applyProtection="1"/>
    <xf numFmtId="0" fontId="4" fillId="0" borderId="14" xfId="0" applyFont="1" applyBorder="1" applyAlignment="1" applyProtection="1">
      <alignment horizontal="center"/>
    </xf>
    <xf numFmtId="0" fontId="4" fillId="0" borderId="36" xfId="0" applyFont="1" applyBorder="1" applyAlignment="1" applyProtection="1">
      <alignment horizontal="center" vertical="center"/>
    </xf>
    <xf numFmtId="44" fontId="4" fillId="0" borderId="32" xfId="0" applyNumberFormat="1" applyFont="1" applyBorder="1" applyAlignment="1" applyProtection="1">
      <alignment vertical="center"/>
    </xf>
    <xf numFmtId="0" fontId="4" fillId="0" borderId="8" xfId="0" applyFont="1" applyBorder="1" applyAlignment="1" applyProtection="1">
      <alignment wrapText="1"/>
    </xf>
    <xf numFmtId="0" fontId="4" fillId="0" borderId="37" xfId="0" applyFont="1" applyBorder="1" applyAlignment="1" applyProtection="1">
      <alignment wrapText="1"/>
    </xf>
    <xf numFmtId="0" fontId="4" fillId="0" borderId="8" xfId="2" applyFont="1" applyBorder="1" applyAlignment="1" applyProtection="1">
      <alignment horizontal="center"/>
    </xf>
    <xf numFmtId="0" fontId="1" fillId="2" borderId="30" xfId="0" applyFont="1" applyFill="1" applyBorder="1" applyAlignment="1" applyProtection="1">
      <alignment vertical="center" wrapText="1"/>
    </xf>
    <xf numFmtId="0" fontId="1" fillId="2" borderId="38" xfId="0" applyFont="1" applyFill="1" applyBorder="1" applyAlignment="1" applyProtection="1">
      <alignment vertical="center" wrapText="1"/>
    </xf>
    <xf numFmtId="0" fontId="1" fillId="2" borderId="31" xfId="0" applyFont="1" applyFill="1" applyBorder="1" applyAlignment="1" applyProtection="1">
      <alignment vertical="center" wrapText="1"/>
    </xf>
    <xf numFmtId="0" fontId="4" fillId="0" borderId="4" xfId="0" applyFont="1" applyBorder="1" applyAlignment="1" applyProtection="1">
      <alignment wrapText="1"/>
    </xf>
    <xf numFmtId="0" fontId="4" fillId="0" borderId="4" xfId="0" applyFont="1" applyBorder="1" applyProtection="1"/>
    <xf numFmtId="0" fontId="4" fillId="0" borderId="4" xfId="0" applyFont="1" applyBorder="1" applyAlignment="1" applyProtection="1">
      <alignment horizontal="center"/>
    </xf>
    <xf numFmtId="0" fontId="4" fillId="0" borderId="8" xfId="0" applyFont="1" applyBorder="1" applyAlignment="1" applyProtection="1">
      <alignment horizontal="center"/>
    </xf>
    <xf numFmtId="0" fontId="4" fillId="0" borderId="1" xfId="0" applyFont="1" applyFill="1" applyBorder="1" applyAlignment="1" applyProtection="1">
      <alignment vertical="center" wrapText="1"/>
      <protection hidden="1"/>
    </xf>
    <xf numFmtId="0" fontId="4" fillId="0" borderId="14" xfId="0" applyFont="1" applyFill="1" applyBorder="1" applyAlignment="1" applyProtection="1">
      <alignment vertical="center" wrapText="1"/>
      <protection hidden="1"/>
    </xf>
    <xf numFmtId="0" fontId="4" fillId="0" borderId="8" xfId="0" applyFont="1" applyFill="1" applyBorder="1" applyAlignment="1" applyProtection="1">
      <alignment vertical="center" wrapText="1"/>
      <protection hidden="1"/>
    </xf>
    <xf numFmtId="0" fontId="4" fillId="0" borderId="8" xfId="0" applyFont="1" applyBorder="1" applyAlignment="1" applyProtection="1">
      <alignment horizontal="center" wrapText="1"/>
    </xf>
    <xf numFmtId="0" fontId="5" fillId="0" borderId="11" xfId="0" applyFont="1" applyBorder="1" applyProtection="1"/>
    <xf numFmtId="0" fontId="5" fillId="0" borderId="11" xfId="0" applyFont="1" applyBorder="1" applyAlignment="1" applyProtection="1">
      <alignment horizontal="center" vertical="center"/>
    </xf>
    <xf numFmtId="0" fontId="4" fillId="0" borderId="42" xfId="0" applyFont="1" applyBorder="1" applyAlignment="1" applyProtection="1">
      <alignment horizontal="center" vertical="center"/>
    </xf>
    <xf numFmtId="0" fontId="4" fillId="0" borderId="43" xfId="0" applyFont="1" applyBorder="1" applyAlignment="1" applyProtection="1">
      <alignment vertical="center" wrapText="1"/>
    </xf>
    <xf numFmtId="0" fontId="4" fillId="0" borderId="44" xfId="0" applyFont="1" applyBorder="1" applyAlignment="1" applyProtection="1">
      <alignment vertical="center"/>
    </xf>
    <xf numFmtId="0" fontId="0" fillId="0" borderId="4" xfId="0" applyBorder="1" applyAlignment="1" applyProtection="1">
      <alignment horizontal="center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29" xfId="0" applyFont="1" applyFill="1" applyBorder="1" applyAlignment="1" applyProtection="1">
      <alignment vertical="center" wrapText="1"/>
      <protection hidden="1"/>
    </xf>
    <xf numFmtId="0" fontId="4" fillId="0" borderId="43" xfId="0" applyFont="1" applyFill="1" applyBorder="1" applyAlignment="1" applyProtection="1">
      <alignment vertical="center" wrapText="1"/>
      <protection hidden="1"/>
    </xf>
    <xf numFmtId="0" fontId="5" fillId="0" borderId="33" xfId="0" applyFont="1" applyBorder="1" applyAlignment="1" applyProtection="1">
      <alignment horizontal="center" vertical="center"/>
    </xf>
    <xf numFmtId="0" fontId="4" fillId="0" borderId="45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horizontal="left" vertical="center" wrapText="1"/>
    </xf>
    <xf numFmtId="0" fontId="4" fillId="0" borderId="16" xfId="0" applyFont="1" applyBorder="1" applyAlignment="1" applyProtection="1">
      <alignment horizontal="center" vertical="center"/>
    </xf>
    <xf numFmtId="0" fontId="1" fillId="0" borderId="46" xfId="0" applyFont="1" applyBorder="1" applyAlignment="1" applyProtection="1">
      <alignment horizontal="left" vertical="center"/>
    </xf>
    <xf numFmtId="44" fontId="1" fillId="0" borderId="25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4" fillId="5" borderId="6" xfId="0" applyFont="1" applyFill="1" applyBorder="1" applyAlignment="1" applyProtection="1">
      <alignment horizontal="center" vertical="center"/>
    </xf>
    <xf numFmtId="0" fontId="4" fillId="5" borderId="1" xfId="0" applyFont="1" applyFill="1" applyBorder="1" applyAlignment="1" applyProtection="1">
      <alignment vertical="center"/>
    </xf>
    <xf numFmtId="0" fontId="4" fillId="5" borderId="1" xfId="0" applyFont="1" applyFill="1" applyBorder="1" applyAlignment="1" applyProtection="1">
      <alignment vertical="center" wrapText="1"/>
    </xf>
    <xf numFmtId="0" fontId="4" fillId="0" borderId="1" xfId="0" applyFont="1" applyFill="1" applyBorder="1" applyAlignment="1" applyProtection="1">
      <alignment horizontal="center" vertical="center"/>
    </xf>
    <xf numFmtId="44" fontId="4" fillId="0" borderId="7" xfId="0" applyNumberFormat="1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vertical="center" wrapText="1"/>
    </xf>
    <xf numFmtId="0" fontId="4" fillId="0" borderId="8" xfId="0" applyFont="1" applyFill="1" applyBorder="1" applyAlignment="1" applyProtection="1">
      <alignment vertical="center"/>
    </xf>
    <xf numFmtId="0" fontId="4" fillId="0" borderId="4" xfId="0" applyFont="1" applyFill="1" applyBorder="1" applyAlignment="1" applyProtection="1">
      <alignment vertical="center"/>
    </xf>
    <xf numFmtId="0" fontId="4" fillId="0" borderId="1" xfId="0" applyFont="1" applyFill="1" applyBorder="1" applyProtection="1"/>
    <xf numFmtId="0" fontId="9" fillId="0" borderId="1" xfId="0" applyFont="1" applyBorder="1" applyProtection="1"/>
    <xf numFmtId="0" fontId="4" fillId="0" borderId="11" xfId="0" applyFont="1" applyBorder="1" applyProtection="1"/>
    <xf numFmtId="0" fontId="18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/>
    <xf numFmtId="0" fontId="18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0" fontId="1" fillId="6" borderId="29" xfId="0" applyFont="1" applyFill="1" applyBorder="1" applyAlignment="1" applyProtection="1">
      <alignment horizontal="center" vertical="center" wrapText="1"/>
    </xf>
    <xf numFmtId="0" fontId="1" fillId="6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4" fillId="0" borderId="8" xfId="0" applyFont="1" applyBorder="1" applyAlignment="1" applyProtection="1">
      <alignment horizontal="left" vertical="center"/>
    </xf>
    <xf numFmtId="0" fontId="0" fillId="0" borderId="0" xfId="0" applyAlignment="1" applyProtection="1">
      <alignment horizontal="left" wrapText="1"/>
    </xf>
    <xf numFmtId="0" fontId="8" fillId="0" borderId="0" xfId="0" applyFont="1" applyAlignment="1" applyProtection="1">
      <alignment horizontal="left" wrapText="1"/>
    </xf>
    <xf numFmtId="0" fontId="0" fillId="0" borderId="0" xfId="0" applyAlignment="1" applyProtection="1">
      <alignment horizontal="left" vertical="top"/>
    </xf>
    <xf numFmtId="0" fontId="8" fillId="0" borderId="0" xfId="0" applyFont="1" applyBorder="1" applyAlignment="1" applyProtection="1"/>
    <xf numFmtId="44" fontId="0" fillId="7" borderId="22" xfId="0" applyNumberFormat="1" applyFill="1" applyBorder="1" applyProtection="1"/>
    <xf numFmtId="0" fontId="19" fillId="0" borderId="0" xfId="0" applyFont="1" applyAlignment="1" applyProtection="1">
      <alignment horizontal="left" vertical="top"/>
    </xf>
    <xf numFmtId="0" fontId="4" fillId="0" borderId="11" xfId="0" applyFont="1" applyFill="1" applyBorder="1" applyAlignment="1" applyProtection="1">
      <alignment wrapText="1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0" xfId="0" applyAlignment="1" applyProtection="1">
      <protection locked="0"/>
    </xf>
    <xf numFmtId="0" fontId="4" fillId="3" borderId="4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vertical="center" wrapText="1"/>
      <protection locked="0"/>
    </xf>
    <xf numFmtId="0" fontId="4" fillId="3" borderId="8" xfId="0" applyFont="1" applyFill="1" applyBorder="1" applyAlignment="1" applyProtection="1">
      <alignment vertical="center"/>
      <protection locked="0"/>
    </xf>
    <xf numFmtId="0" fontId="4" fillId="3" borderId="4" xfId="0" applyFont="1" applyFill="1" applyBorder="1" applyAlignment="1" applyProtection="1">
      <alignment horizontal="left" vertical="center" wrapText="1"/>
      <protection locked="0"/>
    </xf>
    <xf numFmtId="0" fontId="4" fillId="3" borderId="4" xfId="0" applyFont="1" applyFill="1" applyBorder="1" applyAlignment="1" applyProtection="1">
      <alignment horizontal="left" vertical="center"/>
      <protection locked="0"/>
    </xf>
    <xf numFmtId="0" fontId="4" fillId="3" borderId="14" xfId="0" applyFont="1" applyFill="1" applyBorder="1" applyAlignment="1" applyProtection="1">
      <alignment horizontal="left" vertical="center" wrapText="1"/>
      <protection locked="0"/>
    </xf>
    <xf numFmtId="0" fontId="4" fillId="3" borderId="14" xfId="0" applyFont="1" applyFill="1" applyBorder="1" applyAlignment="1" applyProtection="1">
      <alignment horizontal="left" vertical="center"/>
      <protection locked="0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1" xfId="0" applyFont="1" applyFill="1" applyBorder="1" applyAlignment="1" applyProtection="1">
      <alignment horizontal="left" vertical="center" wrapText="1"/>
      <protection locked="0"/>
    </xf>
    <xf numFmtId="0" fontId="4" fillId="3" borderId="11" xfId="0" applyFont="1" applyFill="1" applyBorder="1" applyAlignment="1" applyProtection="1">
      <alignment horizontal="left" vertical="center" wrapText="1"/>
      <protection locked="0"/>
    </xf>
    <xf numFmtId="0" fontId="4" fillId="3" borderId="11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4" fillId="3" borderId="11" xfId="0" applyFont="1" applyFill="1" applyBorder="1" applyAlignment="1" applyProtection="1">
      <alignment vertical="center"/>
      <protection locked="0"/>
    </xf>
    <xf numFmtId="0" fontId="4" fillId="3" borderId="39" xfId="0" applyFont="1" applyFill="1" applyBorder="1" applyAlignment="1" applyProtection="1">
      <alignment vertical="center"/>
      <protection locked="0"/>
    </xf>
    <xf numFmtId="0" fontId="4" fillId="3" borderId="14" xfId="0" applyFont="1" applyFill="1" applyBorder="1" applyAlignment="1" applyProtection="1">
      <alignment vertical="center"/>
      <protection locked="0"/>
    </xf>
    <xf numFmtId="0" fontId="4" fillId="3" borderId="16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 wrapText="1"/>
    </xf>
    <xf numFmtId="0" fontId="0" fillId="0" borderId="18" xfId="0" applyBorder="1" applyAlignment="1" applyProtection="1">
      <alignment horizontal="left"/>
    </xf>
    <xf numFmtId="0" fontId="8" fillId="0" borderId="0" xfId="0" applyFont="1" applyAlignment="1" applyProtection="1">
      <alignment horizontal="left" wrapText="1"/>
    </xf>
    <xf numFmtId="0" fontId="1" fillId="6" borderId="29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right" vertical="top"/>
    </xf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0" fontId="1" fillId="6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1" fillId="6" borderId="26" xfId="0" applyFont="1" applyFill="1" applyBorder="1" applyAlignment="1" applyProtection="1">
      <alignment horizontal="center" vertical="center" wrapText="1"/>
    </xf>
    <xf numFmtId="0" fontId="1" fillId="6" borderId="35" xfId="0" applyFont="1" applyFill="1" applyBorder="1" applyAlignment="1" applyProtection="1">
      <alignment horizontal="center" vertical="center" wrapText="1"/>
    </xf>
    <xf numFmtId="0" fontId="1" fillId="6" borderId="40" xfId="0" applyFont="1" applyFill="1" applyBorder="1" applyAlignment="1" applyProtection="1">
      <alignment horizontal="center" vertical="center" wrapText="1"/>
    </xf>
    <xf numFmtId="0" fontId="1" fillId="6" borderId="41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/>
  </cellXfs>
  <cellStyles count="3">
    <cellStyle name="Normálna" xfId="0" builtinId="0"/>
    <cellStyle name="Normálna 2" xfId="2"/>
    <cellStyle name="normální_rekapituláci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4648199</xdr:colOff>
      <xdr:row>1</xdr:row>
      <xdr:rowOff>0</xdr:rowOff>
    </xdr:to>
    <xdr:pic>
      <xdr:nvPicPr>
        <xdr:cNvPr id="4" name="Picture 3" descr="jednoriadkové šedé 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229224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352424</xdr:colOff>
      <xdr:row>1</xdr:row>
      <xdr:rowOff>47625</xdr:rowOff>
    </xdr:to>
    <xdr:pic>
      <xdr:nvPicPr>
        <xdr:cNvPr id="3" name="Picture 3" descr="jednoriadkové šedé PNG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229224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352424</xdr:colOff>
      <xdr:row>1</xdr:row>
      <xdr:rowOff>47625</xdr:rowOff>
    </xdr:to>
    <xdr:pic>
      <xdr:nvPicPr>
        <xdr:cNvPr id="3" name="Picture 3" descr="jednoriadkové šedé PNG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229224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352424</xdr:colOff>
      <xdr:row>1</xdr:row>
      <xdr:rowOff>47625</xdr:rowOff>
    </xdr:to>
    <xdr:pic>
      <xdr:nvPicPr>
        <xdr:cNvPr id="3" name="Picture 3" descr="jednoriadkové šedé PNG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229224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352424</xdr:colOff>
      <xdr:row>1</xdr:row>
      <xdr:rowOff>47625</xdr:rowOff>
    </xdr:to>
    <xdr:pic>
      <xdr:nvPicPr>
        <xdr:cNvPr id="4" name="Picture 3" descr="jednoriadkové šedé 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229224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352424</xdr:colOff>
      <xdr:row>1</xdr:row>
      <xdr:rowOff>47625</xdr:rowOff>
    </xdr:to>
    <xdr:pic>
      <xdr:nvPicPr>
        <xdr:cNvPr id="3" name="Picture 3" descr="jednoriadkové šedé 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229224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352424</xdr:colOff>
      <xdr:row>1</xdr:row>
      <xdr:rowOff>47625</xdr:rowOff>
    </xdr:to>
    <xdr:pic>
      <xdr:nvPicPr>
        <xdr:cNvPr id="3" name="Picture 3" descr="jednoriadkové šedé PN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229224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352424</xdr:colOff>
      <xdr:row>1</xdr:row>
      <xdr:rowOff>47625</xdr:rowOff>
    </xdr:to>
    <xdr:pic>
      <xdr:nvPicPr>
        <xdr:cNvPr id="4" name="Picture 3" descr="jednoriadkové šedé PNG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229224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352424</xdr:colOff>
      <xdr:row>1</xdr:row>
      <xdr:rowOff>47625</xdr:rowOff>
    </xdr:to>
    <xdr:pic>
      <xdr:nvPicPr>
        <xdr:cNvPr id="3" name="Picture 3" descr="jednoriadkové šedé PNG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229224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352424</xdr:colOff>
      <xdr:row>1</xdr:row>
      <xdr:rowOff>161925</xdr:rowOff>
    </xdr:to>
    <xdr:pic>
      <xdr:nvPicPr>
        <xdr:cNvPr id="3" name="Picture 3" descr="jednoriadkové šedé PNG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229224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352424</xdr:colOff>
      <xdr:row>1</xdr:row>
      <xdr:rowOff>171450</xdr:rowOff>
    </xdr:to>
    <xdr:pic>
      <xdr:nvPicPr>
        <xdr:cNvPr id="3" name="Picture 3" descr="jednoriadkové šedé PNG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229224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352424</xdr:colOff>
      <xdr:row>1</xdr:row>
      <xdr:rowOff>47625</xdr:rowOff>
    </xdr:to>
    <xdr:pic>
      <xdr:nvPicPr>
        <xdr:cNvPr id="3" name="Picture 3" descr="jednoriadkové šedé PNG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5229224" cy="742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newark.com/phoenix-contact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40"/>
  <sheetViews>
    <sheetView zoomScaleNormal="100" workbookViewId="0">
      <selection activeCell="C22" sqref="C22"/>
    </sheetView>
  </sheetViews>
  <sheetFormatPr defaultRowHeight="15" x14ac:dyDescent="0.25"/>
  <cols>
    <col min="1" max="1" width="8.7109375" style="30" customWidth="1"/>
    <col min="2" max="2" width="80.7109375" style="30" customWidth="1"/>
    <col min="3" max="3" width="30.7109375" style="30" customWidth="1"/>
    <col min="4" max="4" width="8.7109375" style="30" customWidth="1"/>
    <col min="5" max="256" width="9.140625" style="30"/>
    <col min="257" max="257" width="8.7109375" style="30" customWidth="1"/>
    <col min="258" max="258" width="80.7109375" style="30" customWidth="1"/>
    <col min="259" max="259" width="30.7109375" style="30" customWidth="1"/>
    <col min="260" max="260" width="8.7109375" style="30" customWidth="1"/>
    <col min="261" max="512" width="9.140625" style="30"/>
    <col min="513" max="513" width="8.7109375" style="30" customWidth="1"/>
    <col min="514" max="514" width="80.7109375" style="30" customWidth="1"/>
    <col min="515" max="515" width="30.7109375" style="30" customWidth="1"/>
    <col min="516" max="516" width="8.7109375" style="30" customWidth="1"/>
    <col min="517" max="768" width="9.140625" style="30"/>
    <col min="769" max="769" width="8.7109375" style="30" customWidth="1"/>
    <col min="770" max="770" width="80.7109375" style="30" customWidth="1"/>
    <col min="771" max="771" width="30.7109375" style="30" customWidth="1"/>
    <col min="772" max="772" width="8.7109375" style="30" customWidth="1"/>
    <col min="773" max="1024" width="9.140625" style="30"/>
    <col min="1025" max="1025" width="8.7109375" style="30" customWidth="1"/>
    <col min="1026" max="1026" width="80.7109375" style="30" customWidth="1"/>
    <col min="1027" max="1027" width="30.7109375" style="30" customWidth="1"/>
    <col min="1028" max="1028" width="8.7109375" style="30" customWidth="1"/>
    <col min="1029" max="1280" width="9.140625" style="30"/>
    <col min="1281" max="1281" width="8.7109375" style="30" customWidth="1"/>
    <col min="1282" max="1282" width="80.7109375" style="30" customWidth="1"/>
    <col min="1283" max="1283" width="30.7109375" style="30" customWidth="1"/>
    <col min="1284" max="1284" width="8.7109375" style="30" customWidth="1"/>
    <col min="1285" max="1536" width="9.140625" style="30"/>
    <col min="1537" max="1537" width="8.7109375" style="30" customWidth="1"/>
    <col min="1538" max="1538" width="80.7109375" style="30" customWidth="1"/>
    <col min="1539" max="1539" width="30.7109375" style="30" customWidth="1"/>
    <col min="1540" max="1540" width="8.7109375" style="30" customWidth="1"/>
    <col min="1541" max="1792" width="9.140625" style="30"/>
    <col min="1793" max="1793" width="8.7109375" style="30" customWidth="1"/>
    <col min="1794" max="1794" width="80.7109375" style="30" customWidth="1"/>
    <col min="1795" max="1795" width="30.7109375" style="30" customWidth="1"/>
    <col min="1796" max="1796" width="8.7109375" style="30" customWidth="1"/>
    <col min="1797" max="2048" width="9.140625" style="30"/>
    <col min="2049" max="2049" width="8.7109375" style="30" customWidth="1"/>
    <col min="2050" max="2050" width="80.7109375" style="30" customWidth="1"/>
    <col min="2051" max="2051" width="30.7109375" style="30" customWidth="1"/>
    <col min="2052" max="2052" width="8.7109375" style="30" customWidth="1"/>
    <col min="2053" max="2304" width="9.140625" style="30"/>
    <col min="2305" max="2305" width="8.7109375" style="30" customWidth="1"/>
    <col min="2306" max="2306" width="80.7109375" style="30" customWidth="1"/>
    <col min="2307" max="2307" width="30.7109375" style="30" customWidth="1"/>
    <col min="2308" max="2308" width="8.7109375" style="30" customWidth="1"/>
    <col min="2309" max="2560" width="9.140625" style="30"/>
    <col min="2561" max="2561" width="8.7109375" style="30" customWidth="1"/>
    <col min="2562" max="2562" width="80.7109375" style="30" customWidth="1"/>
    <col min="2563" max="2563" width="30.7109375" style="30" customWidth="1"/>
    <col min="2564" max="2564" width="8.7109375" style="30" customWidth="1"/>
    <col min="2565" max="2816" width="9.140625" style="30"/>
    <col min="2817" max="2817" width="8.7109375" style="30" customWidth="1"/>
    <col min="2818" max="2818" width="80.7109375" style="30" customWidth="1"/>
    <col min="2819" max="2819" width="30.7109375" style="30" customWidth="1"/>
    <col min="2820" max="2820" width="8.7109375" style="30" customWidth="1"/>
    <col min="2821" max="3072" width="9.140625" style="30"/>
    <col min="3073" max="3073" width="8.7109375" style="30" customWidth="1"/>
    <col min="3074" max="3074" width="80.7109375" style="30" customWidth="1"/>
    <col min="3075" max="3075" width="30.7109375" style="30" customWidth="1"/>
    <col min="3076" max="3076" width="8.7109375" style="30" customWidth="1"/>
    <col min="3077" max="3328" width="9.140625" style="30"/>
    <col min="3329" max="3329" width="8.7109375" style="30" customWidth="1"/>
    <col min="3330" max="3330" width="80.7109375" style="30" customWidth="1"/>
    <col min="3331" max="3331" width="30.7109375" style="30" customWidth="1"/>
    <col min="3332" max="3332" width="8.7109375" style="30" customWidth="1"/>
    <col min="3333" max="3584" width="9.140625" style="30"/>
    <col min="3585" max="3585" width="8.7109375" style="30" customWidth="1"/>
    <col min="3586" max="3586" width="80.7109375" style="30" customWidth="1"/>
    <col min="3587" max="3587" width="30.7109375" style="30" customWidth="1"/>
    <col min="3588" max="3588" width="8.7109375" style="30" customWidth="1"/>
    <col min="3589" max="3840" width="9.140625" style="30"/>
    <col min="3841" max="3841" width="8.7109375" style="30" customWidth="1"/>
    <col min="3842" max="3842" width="80.7109375" style="30" customWidth="1"/>
    <col min="3843" max="3843" width="30.7109375" style="30" customWidth="1"/>
    <col min="3844" max="3844" width="8.7109375" style="30" customWidth="1"/>
    <col min="3845" max="4096" width="9.140625" style="30"/>
    <col min="4097" max="4097" width="8.7109375" style="30" customWidth="1"/>
    <col min="4098" max="4098" width="80.7109375" style="30" customWidth="1"/>
    <col min="4099" max="4099" width="30.7109375" style="30" customWidth="1"/>
    <col min="4100" max="4100" width="8.7109375" style="30" customWidth="1"/>
    <col min="4101" max="4352" width="9.140625" style="30"/>
    <col min="4353" max="4353" width="8.7109375" style="30" customWidth="1"/>
    <col min="4354" max="4354" width="80.7109375" style="30" customWidth="1"/>
    <col min="4355" max="4355" width="30.7109375" style="30" customWidth="1"/>
    <col min="4356" max="4356" width="8.7109375" style="30" customWidth="1"/>
    <col min="4357" max="4608" width="9.140625" style="30"/>
    <col min="4609" max="4609" width="8.7109375" style="30" customWidth="1"/>
    <col min="4610" max="4610" width="80.7109375" style="30" customWidth="1"/>
    <col min="4611" max="4611" width="30.7109375" style="30" customWidth="1"/>
    <col min="4612" max="4612" width="8.7109375" style="30" customWidth="1"/>
    <col min="4613" max="4864" width="9.140625" style="30"/>
    <col min="4865" max="4865" width="8.7109375" style="30" customWidth="1"/>
    <col min="4866" max="4866" width="80.7109375" style="30" customWidth="1"/>
    <col min="4867" max="4867" width="30.7109375" style="30" customWidth="1"/>
    <col min="4868" max="4868" width="8.7109375" style="30" customWidth="1"/>
    <col min="4869" max="5120" width="9.140625" style="30"/>
    <col min="5121" max="5121" width="8.7109375" style="30" customWidth="1"/>
    <col min="5122" max="5122" width="80.7109375" style="30" customWidth="1"/>
    <col min="5123" max="5123" width="30.7109375" style="30" customWidth="1"/>
    <col min="5124" max="5124" width="8.7109375" style="30" customWidth="1"/>
    <col min="5125" max="5376" width="9.140625" style="30"/>
    <col min="5377" max="5377" width="8.7109375" style="30" customWidth="1"/>
    <col min="5378" max="5378" width="80.7109375" style="30" customWidth="1"/>
    <col min="5379" max="5379" width="30.7109375" style="30" customWidth="1"/>
    <col min="5380" max="5380" width="8.7109375" style="30" customWidth="1"/>
    <col min="5381" max="5632" width="9.140625" style="30"/>
    <col min="5633" max="5633" width="8.7109375" style="30" customWidth="1"/>
    <col min="5634" max="5634" width="80.7109375" style="30" customWidth="1"/>
    <col min="5635" max="5635" width="30.7109375" style="30" customWidth="1"/>
    <col min="5636" max="5636" width="8.7109375" style="30" customWidth="1"/>
    <col min="5637" max="5888" width="9.140625" style="30"/>
    <col min="5889" max="5889" width="8.7109375" style="30" customWidth="1"/>
    <col min="5890" max="5890" width="80.7109375" style="30" customWidth="1"/>
    <col min="5891" max="5891" width="30.7109375" style="30" customWidth="1"/>
    <col min="5892" max="5892" width="8.7109375" style="30" customWidth="1"/>
    <col min="5893" max="6144" width="9.140625" style="30"/>
    <col min="6145" max="6145" width="8.7109375" style="30" customWidth="1"/>
    <col min="6146" max="6146" width="80.7109375" style="30" customWidth="1"/>
    <col min="6147" max="6147" width="30.7109375" style="30" customWidth="1"/>
    <col min="6148" max="6148" width="8.7109375" style="30" customWidth="1"/>
    <col min="6149" max="6400" width="9.140625" style="30"/>
    <col min="6401" max="6401" width="8.7109375" style="30" customWidth="1"/>
    <col min="6402" max="6402" width="80.7109375" style="30" customWidth="1"/>
    <col min="6403" max="6403" width="30.7109375" style="30" customWidth="1"/>
    <col min="6404" max="6404" width="8.7109375" style="30" customWidth="1"/>
    <col min="6405" max="6656" width="9.140625" style="30"/>
    <col min="6657" max="6657" width="8.7109375" style="30" customWidth="1"/>
    <col min="6658" max="6658" width="80.7109375" style="30" customWidth="1"/>
    <col min="6659" max="6659" width="30.7109375" style="30" customWidth="1"/>
    <col min="6660" max="6660" width="8.7109375" style="30" customWidth="1"/>
    <col min="6661" max="6912" width="9.140625" style="30"/>
    <col min="6913" max="6913" width="8.7109375" style="30" customWidth="1"/>
    <col min="6914" max="6914" width="80.7109375" style="30" customWidth="1"/>
    <col min="6915" max="6915" width="30.7109375" style="30" customWidth="1"/>
    <col min="6916" max="6916" width="8.7109375" style="30" customWidth="1"/>
    <col min="6917" max="7168" width="9.140625" style="30"/>
    <col min="7169" max="7169" width="8.7109375" style="30" customWidth="1"/>
    <col min="7170" max="7170" width="80.7109375" style="30" customWidth="1"/>
    <col min="7171" max="7171" width="30.7109375" style="30" customWidth="1"/>
    <col min="7172" max="7172" width="8.7109375" style="30" customWidth="1"/>
    <col min="7173" max="7424" width="9.140625" style="30"/>
    <col min="7425" max="7425" width="8.7109375" style="30" customWidth="1"/>
    <col min="7426" max="7426" width="80.7109375" style="30" customWidth="1"/>
    <col min="7427" max="7427" width="30.7109375" style="30" customWidth="1"/>
    <col min="7428" max="7428" width="8.7109375" style="30" customWidth="1"/>
    <col min="7429" max="7680" width="9.140625" style="30"/>
    <col min="7681" max="7681" width="8.7109375" style="30" customWidth="1"/>
    <col min="7682" max="7682" width="80.7109375" style="30" customWidth="1"/>
    <col min="7683" max="7683" width="30.7109375" style="30" customWidth="1"/>
    <col min="7684" max="7684" width="8.7109375" style="30" customWidth="1"/>
    <col min="7685" max="7936" width="9.140625" style="30"/>
    <col min="7937" max="7937" width="8.7109375" style="30" customWidth="1"/>
    <col min="7938" max="7938" width="80.7109375" style="30" customWidth="1"/>
    <col min="7939" max="7939" width="30.7109375" style="30" customWidth="1"/>
    <col min="7940" max="7940" width="8.7109375" style="30" customWidth="1"/>
    <col min="7941" max="8192" width="9.140625" style="30"/>
    <col min="8193" max="8193" width="8.7109375" style="30" customWidth="1"/>
    <col min="8194" max="8194" width="80.7109375" style="30" customWidth="1"/>
    <col min="8195" max="8195" width="30.7109375" style="30" customWidth="1"/>
    <col min="8196" max="8196" width="8.7109375" style="30" customWidth="1"/>
    <col min="8197" max="8448" width="9.140625" style="30"/>
    <col min="8449" max="8449" width="8.7109375" style="30" customWidth="1"/>
    <col min="8450" max="8450" width="80.7109375" style="30" customWidth="1"/>
    <col min="8451" max="8451" width="30.7109375" style="30" customWidth="1"/>
    <col min="8452" max="8452" width="8.7109375" style="30" customWidth="1"/>
    <col min="8453" max="8704" width="9.140625" style="30"/>
    <col min="8705" max="8705" width="8.7109375" style="30" customWidth="1"/>
    <col min="8706" max="8706" width="80.7109375" style="30" customWidth="1"/>
    <col min="8707" max="8707" width="30.7109375" style="30" customWidth="1"/>
    <col min="8708" max="8708" width="8.7109375" style="30" customWidth="1"/>
    <col min="8709" max="8960" width="9.140625" style="30"/>
    <col min="8961" max="8961" width="8.7109375" style="30" customWidth="1"/>
    <col min="8962" max="8962" width="80.7109375" style="30" customWidth="1"/>
    <col min="8963" max="8963" width="30.7109375" style="30" customWidth="1"/>
    <col min="8964" max="8964" width="8.7109375" style="30" customWidth="1"/>
    <col min="8965" max="9216" width="9.140625" style="30"/>
    <col min="9217" max="9217" width="8.7109375" style="30" customWidth="1"/>
    <col min="9218" max="9218" width="80.7109375" style="30" customWidth="1"/>
    <col min="9219" max="9219" width="30.7109375" style="30" customWidth="1"/>
    <col min="9220" max="9220" width="8.7109375" style="30" customWidth="1"/>
    <col min="9221" max="9472" width="9.140625" style="30"/>
    <col min="9473" max="9473" width="8.7109375" style="30" customWidth="1"/>
    <col min="9474" max="9474" width="80.7109375" style="30" customWidth="1"/>
    <col min="9475" max="9475" width="30.7109375" style="30" customWidth="1"/>
    <col min="9476" max="9476" width="8.7109375" style="30" customWidth="1"/>
    <col min="9477" max="9728" width="9.140625" style="30"/>
    <col min="9729" max="9729" width="8.7109375" style="30" customWidth="1"/>
    <col min="9730" max="9730" width="80.7109375" style="30" customWidth="1"/>
    <col min="9731" max="9731" width="30.7109375" style="30" customWidth="1"/>
    <col min="9732" max="9732" width="8.7109375" style="30" customWidth="1"/>
    <col min="9733" max="9984" width="9.140625" style="30"/>
    <col min="9985" max="9985" width="8.7109375" style="30" customWidth="1"/>
    <col min="9986" max="9986" width="80.7109375" style="30" customWidth="1"/>
    <col min="9987" max="9987" width="30.7109375" style="30" customWidth="1"/>
    <col min="9988" max="9988" width="8.7109375" style="30" customWidth="1"/>
    <col min="9989" max="10240" width="9.140625" style="30"/>
    <col min="10241" max="10241" width="8.7109375" style="30" customWidth="1"/>
    <col min="10242" max="10242" width="80.7109375" style="30" customWidth="1"/>
    <col min="10243" max="10243" width="30.7109375" style="30" customWidth="1"/>
    <col min="10244" max="10244" width="8.7109375" style="30" customWidth="1"/>
    <col min="10245" max="10496" width="9.140625" style="30"/>
    <col min="10497" max="10497" width="8.7109375" style="30" customWidth="1"/>
    <col min="10498" max="10498" width="80.7109375" style="30" customWidth="1"/>
    <col min="10499" max="10499" width="30.7109375" style="30" customWidth="1"/>
    <col min="10500" max="10500" width="8.7109375" style="30" customWidth="1"/>
    <col min="10501" max="10752" width="9.140625" style="30"/>
    <col min="10753" max="10753" width="8.7109375" style="30" customWidth="1"/>
    <col min="10754" max="10754" width="80.7109375" style="30" customWidth="1"/>
    <col min="10755" max="10755" width="30.7109375" style="30" customWidth="1"/>
    <col min="10756" max="10756" width="8.7109375" style="30" customWidth="1"/>
    <col min="10757" max="11008" width="9.140625" style="30"/>
    <col min="11009" max="11009" width="8.7109375" style="30" customWidth="1"/>
    <col min="11010" max="11010" width="80.7109375" style="30" customWidth="1"/>
    <col min="11011" max="11011" width="30.7109375" style="30" customWidth="1"/>
    <col min="11012" max="11012" width="8.7109375" style="30" customWidth="1"/>
    <col min="11013" max="11264" width="9.140625" style="30"/>
    <col min="11265" max="11265" width="8.7109375" style="30" customWidth="1"/>
    <col min="11266" max="11266" width="80.7109375" style="30" customWidth="1"/>
    <col min="11267" max="11267" width="30.7109375" style="30" customWidth="1"/>
    <col min="11268" max="11268" width="8.7109375" style="30" customWidth="1"/>
    <col min="11269" max="11520" width="9.140625" style="30"/>
    <col min="11521" max="11521" width="8.7109375" style="30" customWidth="1"/>
    <col min="11522" max="11522" width="80.7109375" style="30" customWidth="1"/>
    <col min="11523" max="11523" width="30.7109375" style="30" customWidth="1"/>
    <col min="11524" max="11524" width="8.7109375" style="30" customWidth="1"/>
    <col min="11525" max="11776" width="9.140625" style="30"/>
    <col min="11777" max="11777" width="8.7109375" style="30" customWidth="1"/>
    <col min="11778" max="11778" width="80.7109375" style="30" customWidth="1"/>
    <col min="11779" max="11779" width="30.7109375" style="30" customWidth="1"/>
    <col min="11780" max="11780" width="8.7109375" style="30" customWidth="1"/>
    <col min="11781" max="12032" width="9.140625" style="30"/>
    <col min="12033" max="12033" width="8.7109375" style="30" customWidth="1"/>
    <col min="12034" max="12034" width="80.7109375" style="30" customWidth="1"/>
    <col min="12035" max="12035" width="30.7109375" style="30" customWidth="1"/>
    <col min="12036" max="12036" width="8.7109375" style="30" customWidth="1"/>
    <col min="12037" max="12288" width="9.140625" style="30"/>
    <col min="12289" max="12289" width="8.7109375" style="30" customWidth="1"/>
    <col min="12290" max="12290" width="80.7109375" style="30" customWidth="1"/>
    <col min="12291" max="12291" width="30.7109375" style="30" customWidth="1"/>
    <col min="12292" max="12292" width="8.7109375" style="30" customWidth="1"/>
    <col min="12293" max="12544" width="9.140625" style="30"/>
    <col min="12545" max="12545" width="8.7109375" style="30" customWidth="1"/>
    <col min="12546" max="12546" width="80.7109375" style="30" customWidth="1"/>
    <col min="12547" max="12547" width="30.7109375" style="30" customWidth="1"/>
    <col min="12548" max="12548" width="8.7109375" style="30" customWidth="1"/>
    <col min="12549" max="12800" width="9.140625" style="30"/>
    <col min="12801" max="12801" width="8.7109375" style="30" customWidth="1"/>
    <col min="12802" max="12802" width="80.7109375" style="30" customWidth="1"/>
    <col min="12803" max="12803" width="30.7109375" style="30" customWidth="1"/>
    <col min="12804" max="12804" width="8.7109375" style="30" customWidth="1"/>
    <col min="12805" max="13056" width="9.140625" style="30"/>
    <col min="13057" max="13057" width="8.7109375" style="30" customWidth="1"/>
    <col min="13058" max="13058" width="80.7109375" style="30" customWidth="1"/>
    <col min="13059" max="13059" width="30.7109375" style="30" customWidth="1"/>
    <col min="13060" max="13060" width="8.7109375" style="30" customWidth="1"/>
    <col min="13061" max="13312" width="9.140625" style="30"/>
    <col min="13313" max="13313" width="8.7109375" style="30" customWidth="1"/>
    <col min="13314" max="13314" width="80.7109375" style="30" customWidth="1"/>
    <col min="13315" max="13315" width="30.7109375" style="30" customWidth="1"/>
    <col min="13316" max="13316" width="8.7109375" style="30" customWidth="1"/>
    <col min="13317" max="13568" width="9.140625" style="30"/>
    <col min="13569" max="13569" width="8.7109375" style="30" customWidth="1"/>
    <col min="13570" max="13570" width="80.7109375" style="30" customWidth="1"/>
    <col min="13571" max="13571" width="30.7109375" style="30" customWidth="1"/>
    <col min="13572" max="13572" width="8.7109375" style="30" customWidth="1"/>
    <col min="13573" max="13824" width="9.140625" style="30"/>
    <col min="13825" max="13825" width="8.7109375" style="30" customWidth="1"/>
    <col min="13826" max="13826" width="80.7109375" style="30" customWidth="1"/>
    <col min="13827" max="13827" width="30.7109375" style="30" customWidth="1"/>
    <col min="13828" max="13828" width="8.7109375" style="30" customWidth="1"/>
    <col min="13829" max="14080" width="9.140625" style="30"/>
    <col min="14081" max="14081" width="8.7109375" style="30" customWidth="1"/>
    <col min="14082" max="14082" width="80.7109375" style="30" customWidth="1"/>
    <col min="14083" max="14083" width="30.7109375" style="30" customWidth="1"/>
    <col min="14084" max="14084" width="8.7109375" style="30" customWidth="1"/>
    <col min="14085" max="14336" width="9.140625" style="30"/>
    <col min="14337" max="14337" width="8.7109375" style="30" customWidth="1"/>
    <col min="14338" max="14338" width="80.7109375" style="30" customWidth="1"/>
    <col min="14339" max="14339" width="30.7109375" style="30" customWidth="1"/>
    <col min="14340" max="14340" width="8.7109375" style="30" customWidth="1"/>
    <col min="14341" max="14592" width="9.140625" style="30"/>
    <col min="14593" max="14593" width="8.7109375" style="30" customWidth="1"/>
    <col min="14594" max="14594" width="80.7109375" style="30" customWidth="1"/>
    <col min="14595" max="14595" width="30.7109375" style="30" customWidth="1"/>
    <col min="14596" max="14596" width="8.7109375" style="30" customWidth="1"/>
    <col min="14597" max="14848" width="9.140625" style="30"/>
    <col min="14849" max="14849" width="8.7109375" style="30" customWidth="1"/>
    <col min="14850" max="14850" width="80.7109375" style="30" customWidth="1"/>
    <col min="14851" max="14851" width="30.7109375" style="30" customWidth="1"/>
    <col min="14852" max="14852" width="8.7109375" style="30" customWidth="1"/>
    <col min="14853" max="15104" width="9.140625" style="30"/>
    <col min="15105" max="15105" width="8.7109375" style="30" customWidth="1"/>
    <col min="15106" max="15106" width="80.7109375" style="30" customWidth="1"/>
    <col min="15107" max="15107" width="30.7109375" style="30" customWidth="1"/>
    <col min="15108" max="15108" width="8.7109375" style="30" customWidth="1"/>
    <col min="15109" max="15360" width="9.140625" style="30"/>
    <col min="15361" max="15361" width="8.7109375" style="30" customWidth="1"/>
    <col min="15362" max="15362" width="80.7109375" style="30" customWidth="1"/>
    <col min="15363" max="15363" width="30.7109375" style="30" customWidth="1"/>
    <col min="15364" max="15364" width="8.7109375" style="30" customWidth="1"/>
    <col min="15365" max="15616" width="9.140625" style="30"/>
    <col min="15617" max="15617" width="8.7109375" style="30" customWidth="1"/>
    <col min="15618" max="15618" width="80.7109375" style="30" customWidth="1"/>
    <col min="15619" max="15619" width="30.7109375" style="30" customWidth="1"/>
    <col min="15620" max="15620" width="8.7109375" style="30" customWidth="1"/>
    <col min="15621" max="15872" width="9.140625" style="30"/>
    <col min="15873" max="15873" width="8.7109375" style="30" customWidth="1"/>
    <col min="15874" max="15874" width="80.7109375" style="30" customWidth="1"/>
    <col min="15875" max="15875" width="30.7109375" style="30" customWidth="1"/>
    <col min="15876" max="15876" width="8.7109375" style="30" customWidth="1"/>
    <col min="15877" max="16128" width="9.140625" style="30"/>
    <col min="16129" max="16129" width="8.7109375" style="30" customWidth="1"/>
    <col min="16130" max="16130" width="80.7109375" style="30" customWidth="1"/>
    <col min="16131" max="16131" width="30.7109375" style="30" customWidth="1"/>
    <col min="16132" max="16132" width="8.7109375" style="30" customWidth="1"/>
    <col min="16133" max="16384" width="9.140625" style="30"/>
  </cols>
  <sheetData>
    <row r="1" spans="1:4" ht="54.75" customHeight="1" x14ac:dyDescent="0.25">
      <c r="A1" s="177"/>
      <c r="B1" s="177"/>
      <c r="C1" s="177"/>
      <c r="D1" s="177"/>
    </row>
    <row r="2" spans="1:4" ht="15" customHeight="1" x14ac:dyDescent="0.25">
      <c r="A2" s="180" t="s">
        <v>549</v>
      </c>
      <c r="B2" s="180"/>
      <c r="C2" s="180"/>
      <c r="D2" s="180"/>
    </row>
    <row r="3" spans="1:4" ht="15" customHeight="1" x14ac:dyDescent="0.25">
      <c r="A3" s="180"/>
      <c r="B3" s="180"/>
      <c r="C3" s="180"/>
      <c r="D3" s="180"/>
    </row>
    <row r="4" spans="1:4" ht="15" customHeight="1" x14ac:dyDescent="0.25">
      <c r="A4" s="148"/>
      <c r="B4" s="148"/>
      <c r="C4" s="148"/>
      <c r="D4" s="148"/>
    </row>
    <row r="5" spans="1:4" ht="15" customHeight="1" x14ac:dyDescent="0.25">
      <c r="A5" s="180" t="s">
        <v>550</v>
      </c>
      <c r="B5" s="180"/>
    </row>
    <row r="6" spans="1:4" ht="15" customHeight="1" x14ac:dyDescent="0.25">
      <c r="A6" s="180" t="s">
        <v>169</v>
      </c>
      <c r="B6" s="180"/>
      <c r="C6" s="147"/>
      <c r="D6" s="147"/>
    </row>
    <row r="7" spans="1:4" ht="15" customHeight="1" x14ac:dyDescent="0.25">
      <c r="A7" s="178" t="s">
        <v>672</v>
      </c>
      <c r="B7" s="178"/>
      <c r="C7" s="178"/>
      <c r="D7" s="178"/>
    </row>
    <row r="8" spans="1:4" ht="15.75" thickBot="1" x14ac:dyDescent="0.3">
      <c r="A8" s="179"/>
      <c r="B8" s="179"/>
      <c r="C8" s="179"/>
      <c r="D8" s="179"/>
    </row>
    <row r="9" spans="1:4" ht="17.25" thickTop="1" thickBot="1" x14ac:dyDescent="0.3">
      <c r="A9" s="65"/>
      <c r="B9" s="66"/>
      <c r="C9" s="65"/>
      <c r="D9" s="65"/>
    </row>
    <row r="10" spans="1:4" ht="16.5" thickTop="1" thickBot="1" x14ac:dyDescent="0.3">
      <c r="A10" s="67"/>
      <c r="B10" s="68"/>
      <c r="C10" s="69" t="s">
        <v>538</v>
      </c>
      <c r="D10" s="67"/>
    </row>
    <row r="11" spans="1:4" ht="16.5" thickTop="1" thickBot="1" x14ac:dyDescent="0.3">
      <c r="A11" s="67"/>
      <c r="B11" s="70" t="s">
        <v>594</v>
      </c>
      <c r="C11" s="71">
        <f>ISD!I13</f>
        <v>0</v>
      </c>
      <c r="D11" s="67"/>
    </row>
    <row r="12" spans="1:4" ht="17.25" thickTop="1" thickBot="1" x14ac:dyDescent="0.3">
      <c r="A12" s="67"/>
      <c r="B12" s="150"/>
      <c r="C12" s="67"/>
      <c r="D12" s="67"/>
    </row>
    <row r="13" spans="1:4" s="68" customFormat="1" ht="16.5" thickTop="1" thickBot="1" x14ac:dyDescent="0.3">
      <c r="B13" s="78"/>
      <c r="C13" s="69" t="s">
        <v>538</v>
      </c>
    </row>
    <row r="14" spans="1:4" ht="15" customHeight="1" x14ac:dyDescent="0.25">
      <c r="B14" s="82" t="s">
        <v>593</v>
      </c>
      <c r="C14" s="79">
        <f>SUM(C15:C24)</f>
        <v>0</v>
      </c>
    </row>
    <row r="15" spans="1:4" ht="15" customHeight="1" x14ac:dyDescent="0.25">
      <c r="B15" s="83" t="s">
        <v>539</v>
      </c>
      <c r="C15" s="80">
        <f>'PS 206-51'!I103</f>
        <v>0</v>
      </c>
    </row>
    <row r="16" spans="1:4" ht="15" customHeight="1" x14ac:dyDescent="0.25">
      <c r="B16" s="83" t="s">
        <v>540</v>
      </c>
      <c r="C16" s="80">
        <f>'PS 206-52'!I71</f>
        <v>0</v>
      </c>
    </row>
    <row r="17" spans="2:3" ht="15" customHeight="1" x14ac:dyDescent="0.25">
      <c r="B17" s="83" t="s">
        <v>541</v>
      </c>
      <c r="C17" s="80">
        <f>'PS 206-53'!I14</f>
        <v>0</v>
      </c>
    </row>
    <row r="18" spans="2:3" ht="15" customHeight="1" x14ac:dyDescent="0.25">
      <c r="B18" s="83" t="s">
        <v>542</v>
      </c>
      <c r="C18" s="80">
        <f>'PS 206-53.1'!I43</f>
        <v>0</v>
      </c>
    </row>
    <row r="19" spans="2:3" ht="15" customHeight="1" x14ac:dyDescent="0.25">
      <c r="B19" s="83" t="s">
        <v>543</v>
      </c>
      <c r="C19" s="80">
        <f>'PS 206-54'!I22</f>
        <v>0</v>
      </c>
    </row>
    <row r="20" spans="2:3" ht="15" customHeight="1" x14ac:dyDescent="0.25">
      <c r="B20" s="83" t="s">
        <v>544</v>
      </c>
      <c r="C20" s="80">
        <f>'PS 206-55'!I23</f>
        <v>0</v>
      </c>
    </row>
    <row r="21" spans="2:3" ht="15" customHeight="1" x14ac:dyDescent="0.25">
      <c r="B21" s="83" t="s">
        <v>545</v>
      </c>
      <c r="C21" s="80">
        <f>'PS 206-56'!I26</f>
        <v>0</v>
      </c>
    </row>
    <row r="22" spans="2:3" ht="15" customHeight="1" x14ac:dyDescent="0.25">
      <c r="B22" s="83" t="s">
        <v>546</v>
      </c>
      <c r="C22" s="80">
        <f>'PS 206-57'!I35</f>
        <v>0</v>
      </c>
    </row>
    <row r="23" spans="2:3" ht="15" customHeight="1" x14ac:dyDescent="0.25">
      <c r="B23" s="83" t="s">
        <v>547</v>
      </c>
      <c r="C23" s="80">
        <f>'PS 206-58'!I52</f>
        <v>0</v>
      </c>
    </row>
    <row r="24" spans="2:3" ht="15.75" thickBot="1" x14ac:dyDescent="0.3">
      <c r="B24" s="84" t="s">
        <v>548</v>
      </c>
      <c r="C24" s="81">
        <f>'Tunelový rozhlas'!I21</f>
        <v>0</v>
      </c>
    </row>
    <row r="25" spans="2:3" ht="15" customHeight="1" x14ac:dyDescent="0.25">
      <c r="B25" s="67"/>
      <c r="C25" s="67"/>
    </row>
    <row r="26" spans="2:3" ht="15.75" thickBot="1" x14ac:dyDescent="0.3">
      <c r="B26" s="67"/>
      <c r="C26" s="67"/>
    </row>
    <row r="27" spans="2:3" s="68" customFormat="1" ht="16.5" thickTop="1" thickBot="1" x14ac:dyDescent="0.3">
      <c r="B27" s="72"/>
      <c r="C27" s="69" t="s">
        <v>538</v>
      </c>
    </row>
    <row r="28" spans="2:3" ht="16.5" thickTop="1" thickBot="1" x14ac:dyDescent="0.3">
      <c r="B28" s="73" t="s">
        <v>673</v>
      </c>
      <c r="C28" s="151">
        <f>C11+C14</f>
        <v>0</v>
      </c>
    </row>
    <row r="29" spans="2:3" ht="16.5" thickTop="1" thickBot="1" x14ac:dyDescent="0.3">
      <c r="B29" s="74"/>
      <c r="C29" s="75"/>
    </row>
    <row r="30" spans="2:3" ht="16.5" thickTop="1" thickBot="1" x14ac:dyDescent="0.3">
      <c r="B30" s="76" t="s">
        <v>694</v>
      </c>
      <c r="C30" s="71">
        <f>0.23*C28</f>
        <v>0</v>
      </c>
    </row>
    <row r="31" spans="2:3" ht="16.5" thickTop="1" thickBot="1" x14ac:dyDescent="0.3">
      <c r="B31" s="74"/>
      <c r="C31" s="75"/>
    </row>
    <row r="32" spans="2:3" ht="16.5" thickTop="1" thickBot="1" x14ac:dyDescent="0.3">
      <c r="B32" s="77" t="s">
        <v>674</v>
      </c>
      <c r="C32" s="71">
        <f>C28+C30</f>
        <v>0</v>
      </c>
    </row>
    <row r="33" spans="1:4" ht="15" customHeight="1" thickTop="1" x14ac:dyDescent="0.25"/>
    <row r="35" spans="1:4" x14ac:dyDescent="0.25">
      <c r="A35" s="170"/>
      <c r="B35" s="170"/>
      <c r="C35" s="170"/>
      <c r="D35" s="170"/>
    </row>
    <row r="36" spans="1:4" x14ac:dyDescent="0.25">
      <c r="A36" s="170"/>
      <c r="B36" s="170"/>
      <c r="C36" s="170"/>
      <c r="D36" s="170"/>
    </row>
    <row r="37" spans="1:4" x14ac:dyDescent="0.25">
      <c r="A37" s="170"/>
      <c r="B37" s="170"/>
      <c r="C37" s="170"/>
      <c r="D37" s="170"/>
    </row>
    <row r="38" spans="1:4" x14ac:dyDescent="0.25">
      <c r="A38" s="170"/>
      <c r="B38" s="170"/>
      <c r="C38" s="170"/>
      <c r="D38" s="170"/>
    </row>
    <row r="39" spans="1:4" x14ac:dyDescent="0.25">
      <c r="A39" s="156" t="s">
        <v>688</v>
      </c>
      <c r="B39" s="156"/>
      <c r="C39" s="175" t="s">
        <v>689</v>
      </c>
      <c r="D39" s="175"/>
    </row>
    <row r="40" spans="1:4" ht="29.25" customHeight="1" x14ac:dyDescent="0.25">
      <c r="A40" s="170"/>
      <c r="B40" s="170"/>
      <c r="C40" s="176" t="s">
        <v>690</v>
      </c>
      <c r="D40" s="176"/>
    </row>
  </sheetData>
  <sheetProtection algorithmName="SHA-512" hashValue="hVIrFy9sl+sO2AGY2X1yFxZlV/wGEgpGWi0cIZflWZoQH14nvGT6p3jTU69QGvchiXx9vUgnIE5dc+QwDzjN2w==" saltValue="WlPjp0D+d0+wpkL/gDwVfg==" spinCount="100000" sheet="1" objects="1" scenarios="1"/>
  <mergeCells count="8">
    <mergeCell ref="C39:D39"/>
    <mergeCell ref="C40:D40"/>
    <mergeCell ref="A1:D1"/>
    <mergeCell ref="A7:D7"/>
    <mergeCell ref="A8:D8"/>
    <mergeCell ref="A6:B6"/>
    <mergeCell ref="A2:D3"/>
    <mergeCell ref="A5:B5"/>
  </mergeCells>
  <pageMargins left="0.7" right="0.7" top="0.75" bottom="0.75" header="0.3" footer="0.3"/>
  <pageSetup paperSize="9" scale="67" fitToHeight="0" orientation="portrait" horizontalDpi="4294967295" verticalDpi="4294967295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61"/>
  <sheetViews>
    <sheetView view="pageBreakPreview" topLeftCell="A4" zoomScale="60" zoomScaleNormal="100" workbookViewId="0">
      <selection activeCell="H17" sqref="H17"/>
    </sheetView>
  </sheetViews>
  <sheetFormatPr defaultRowHeight="15" x14ac:dyDescent="0.25"/>
  <cols>
    <col min="1" max="1" width="5.7109375" style="30" customWidth="1"/>
    <col min="2" max="2" width="44.85546875" style="30" bestFit="1" customWidth="1"/>
    <col min="3" max="3" width="30.42578125" style="30" bestFit="1" customWidth="1"/>
    <col min="4" max="4" width="16.7109375" style="30" customWidth="1"/>
    <col min="5" max="5" width="24.7109375" style="30" customWidth="1"/>
    <col min="6" max="6" width="16.7109375" style="30" customWidth="1"/>
    <col min="7" max="7" width="12.7109375" style="123" customWidth="1"/>
    <col min="8" max="8" width="16.7109375" style="30" customWidth="1"/>
    <col min="9" max="9" width="18.7109375" style="30" customWidth="1"/>
    <col min="10" max="256" width="9.140625" style="30"/>
    <col min="257" max="257" width="5.7109375" style="30" customWidth="1"/>
    <col min="258" max="258" width="42.7109375" style="30" customWidth="1"/>
    <col min="259" max="259" width="24.7109375" style="30" customWidth="1"/>
    <col min="260" max="260" width="16.7109375" style="30" customWidth="1"/>
    <col min="261" max="261" width="24.7109375" style="30" customWidth="1"/>
    <col min="262" max="262" width="16.7109375" style="30" customWidth="1"/>
    <col min="263" max="263" width="12.7109375" style="30" customWidth="1"/>
    <col min="264" max="264" width="16.7109375" style="30" customWidth="1"/>
    <col min="265" max="265" width="18.7109375" style="30" customWidth="1"/>
    <col min="266" max="512" width="9.140625" style="30"/>
    <col min="513" max="513" width="5.7109375" style="30" customWidth="1"/>
    <col min="514" max="514" width="42.7109375" style="30" customWidth="1"/>
    <col min="515" max="515" width="24.7109375" style="30" customWidth="1"/>
    <col min="516" max="516" width="16.7109375" style="30" customWidth="1"/>
    <col min="517" max="517" width="24.7109375" style="30" customWidth="1"/>
    <col min="518" max="518" width="16.7109375" style="30" customWidth="1"/>
    <col min="519" max="519" width="12.7109375" style="30" customWidth="1"/>
    <col min="520" max="520" width="16.7109375" style="30" customWidth="1"/>
    <col min="521" max="521" width="18.7109375" style="30" customWidth="1"/>
    <col min="522" max="768" width="9.140625" style="30"/>
    <col min="769" max="769" width="5.7109375" style="30" customWidth="1"/>
    <col min="770" max="770" width="42.7109375" style="30" customWidth="1"/>
    <col min="771" max="771" width="24.7109375" style="30" customWidth="1"/>
    <col min="772" max="772" width="16.7109375" style="30" customWidth="1"/>
    <col min="773" max="773" width="24.7109375" style="30" customWidth="1"/>
    <col min="774" max="774" width="16.7109375" style="30" customWidth="1"/>
    <col min="775" max="775" width="12.7109375" style="30" customWidth="1"/>
    <col min="776" max="776" width="16.7109375" style="30" customWidth="1"/>
    <col min="777" max="777" width="18.7109375" style="30" customWidth="1"/>
    <col min="778" max="1024" width="9.140625" style="30"/>
    <col min="1025" max="1025" width="5.7109375" style="30" customWidth="1"/>
    <col min="1026" max="1026" width="42.7109375" style="30" customWidth="1"/>
    <col min="1027" max="1027" width="24.7109375" style="30" customWidth="1"/>
    <col min="1028" max="1028" width="16.7109375" style="30" customWidth="1"/>
    <col min="1029" max="1029" width="24.7109375" style="30" customWidth="1"/>
    <col min="1030" max="1030" width="16.7109375" style="30" customWidth="1"/>
    <col min="1031" max="1031" width="12.7109375" style="30" customWidth="1"/>
    <col min="1032" max="1032" width="16.7109375" style="30" customWidth="1"/>
    <col min="1033" max="1033" width="18.7109375" style="30" customWidth="1"/>
    <col min="1034" max="1280" width="9.140625" style="30"/>
    <col min="1281" max="1281" width="5.7109375" style="30" customWidth="1"/>
    <col min="1282" max="1282" width="42.7109375" style="30" customWidth="1"/>
    <col min="1283" max="1283" width="24.7109375" style="30" customWidth="1"/>
    <col min="1284" max="1284" width="16.7109375" style="30" customWidth="1"/>
    <col min="1285" max="1285" width="24.7109375" style="30" customWidth="1"/>
    <col min="1286" max="1286" width="16.7109375" style="30" customWidth="1"/>
    <col min="1287" max="1287" width="12.7109375" style="30" customWidth="1"/>
    <col min="1288" max="1288" width="16.7109375" style="30" customWidth="1"/>
    <col min="1289" max="1289" width="18.7109375" style="30" customWidth="1"/>
    <col min="1290" max="1536" width="9.140625" style="30"/>
    <col min="1537" max="1537" width="5.7109375" style="30" customWidth="1"/>
    <col min="1538" max="1538" width="42.7109375" style="30" customWidth="1"/>
    <col min="1539" max="1539" width="24.7109375" style="30" customWidth="1"/>
    <col min="1540" max="1540" width="16.7109375" style="30" customWidth="1"/>
    <col min="1541" max="1541" width="24.7109375" style="30" customWidth="1"/>
    <col min="1542" max="1542" width="16.7109375" style="30" customWidth="1"/>
    <col min="1543" max="1543" width="12.7109375" style="30" customWidth="1"/>
    <col min="1544" max="1544" width="16.7109375" style="30" customWidth="1"/>
    <col min="1545" max="1545" width="18.7109375" style="30" customWidth="1"/>
    <col min="1546" max="1792" width="9.140625" style="30"/>
    <col min="1793" max="1793" width="5.7109375" style="30" customWidth="1"/>
    <col min="1794" max="1794" width="42.7109375" style="30" customWidth="1"/>
    <col min="1795" max="1795" width="24.7109375" style="30" customWidth="1"/>
    <col min="1796" max="1796" width="16.7109375" style="30" customWidth="1"/>
    <col min="1797" max="1797" width="24.7109375" style="30" customWidth="1"/>
    <col min="1798" max="1798" width="16.7109375" style="30" customWidth="1"/>
    <col min="1799" max="1799" width="12.7109375" style="30" customWidth="1"/>
    <col min="1800" max="1800" width="16.7109375" style="30" customWidth="1"/>
    <col min="1801" max="1801" width="18.7109375" style="30" customWidth="1"/>
    <col min="1802" max="2048" width="9.140625" style="30"/>
    <col min="2049" max="2049" width="5.7109375" style="30" customWidth="1"/>
    <col min="2050" max="2050" width="42.7109375" style="30" customWidth="1"/>
    <col min="2051" max="2051" width="24.7109375" style="30" customWidth="1"/>
    <col min="2052" max="2052" width="16.7109375" style="30" customWidth="1"/>
    <col min="2053" max="2053" width="24.7109375" style="30" customWidth="1"/>
    <col min="2054" max="2054" width="16.7109375" style="30" customWidth="1"/>
    <col min="2055" max="2055" width="12.7109375" style="30" customWidth="1"/>
    <col min="2056" max="2056" width="16.7109375" style="30" customWidth="1"/>
    <col min="2057" max="2057" width="18.7109375" style="30" customWidth="1"/>
    <col min="2058" max="2304" width="9.140625" style="30"/>
    <col min="2305" max="2305" width="5.7109375" style="30" customWidth="1"/>
    <col min="2306" max="2306" width="42.7109375" style="30" customWidth="1"/>
    <col min="2307" max="2307" width="24.7109375" style="30" customWidth="1"/>
    <col min="2308" max="2308" width="16.7109375" style="30" customWidth="1"/>
    <col min="2309" max="2309" width="24.7109375" style="30" customWidth="1"/>
    <col min="2310" max="2310" width="16.7109375" style="30" customWidth="1"/>
    <col min="2311" max="2311" width="12.7109375" style="30" customWidth="1"/>
    <col min="2312" max="2312" width="16.7109375" style="30" customWidth="1"/>
    <col min="2313" max="2313" width="18.7109375" style="30" customWidth="1"/>
    <col min="2314" max="2560" width="9.140625" style="30"/>
    <col min="2561" max="2561" width="5.7109375" style="30" customWidth="1"/>
    <col min="2562" max="2562" width="42.7109375" style="30" customWidth="1"/>
    <col min="2563" max="2563" width="24.7109375" style="30" customWidth="1"/>
    <col min="2564" max="2564" width="16.7109375" style="30" customWidth="1"/>
    <col min="2565" max="2565" width="24.7109375" style="30" customWidth="1"/>
    <col min="2566" max="2566" width="16.7109375" style="30" customWidth="1"/>
    <col min="2567" max="2567" width="12.7109375" style="30" customWidth="1"/>
    <col min="2568" max="2568" width="16.7109375" style="30" customWidth="1"/>
    <col min="2569" max="2569" width="18.7109375" style="30" customWidth="1"/>
    <col min="2570" max="2816" width="9.140625" style="30"/>
    <col min="2817" max="2817" width="5.7109375" style="30" customWidth="1"/>
    <col min="2818" max="2818" width="42.7109375" style="30" customWidth="1"/>
    <col min="2819" max="2819" width="24.7109375" style="30" customWidth="1"/>
    <col min="2820" max="2820" width="16.7109375" style="30" customWidth="1"/>
    <col min="2821" max="2821" width="24.7109375" style="30" customWidth="1"/>
    <col min="2822" max="2822" width="16.7109375" style="30" customWidth="1"/>
    <col min="2823" max="2823" width="12.7109375" style="30" customWidth="1"/>
    <col min="2824" max="2824" width="16.7109375" style="30" customWidth="1"/>
    <col min="2825" max="2825" width="18.7109375" style="30" customWidth="1"/>
    <col min="2826" max="3072" width="9.140625" style="30"/>
    <col min="3073" max="3073" width="5.7109375" style="30" customWidth="1"/>
    <col min="3074" max="3074" width="42.7109375" style="30" customWidth="1"/>
    <col min="3075" max="3075" width="24.7109375" style="30" customWidth="1"/>
    <col min="3076" max="3076" width="16.7109375" style="30" customWidth="1"/>
    <col min="3077" max="3077" width="24.7109375" style="30" customWidth="1"/>
    <col min="3078" max="3078" width="16.7109375" style="30" customWidth="1"/>
    <col min="3079" max="3079" width="12.7109375" style="30" customWidth="1"/>
    <col min="3080" max="3080" width="16.7109375" style="30" customWidth="1"/>
    <col min="3081" max="3081" width="18.7109375" style="30" customWidth="1"/>
    <col min="3082" max="3328" width="9.140625" style="30"/>
    <col min="3329" max="3329" width="5.7109375" style="30" customWidth="1"/>
    <col min="3330" max="3330" width="42.7109375" style="30" customWidth="1"/>
    <col min="3331" max="3331" width="24.7109375" style="30" customWidth="1"/>
    <col min="3332" max="3332" width="16.7109375" style="30" customWidth="1"/>
    <col min="3333" max="3333" width="24.7109375" style="30" customWidth="1"/>
    <col min="3334" max="3334" width="16.7109375" style="30" customWidth="1"/>
    <col min="3335" max="3335" width="12.7109375" style="30" customWidth="1"/>
    <col min="3336" max="3336" width="16.7109375" style="30" customWidth="1"/>
    <col min="3337" max="3337" width="18.7109375" style="30" customWidth="1"/>
    <col min="3338" max="3584" width="9.140625" style="30"/>
    <col min="3585" max="3585" width="5.7109375" style="30" customWidth="1"/>
    <col min="3586" max="3586" width="42.7109375" style="30" customWidth="1"/>
    <col min="3587" max="3587" width="24.7109375" style="30" customWidth="1"/>
    <col min="3588" max="3588" width="16.7109375" style="30" customWidth="1"/>
    <col min="3589" max="3589" width="24.7109375" style="30" customWidth="1"/>
    <col min="3590" max="3590" width="16.7109375" style="30" customWidth="1"/>
    <col min="3591" max="3591" width="12.7109375" style="30" customWidth="1"/>
    <col min="3592" max="3592" width="16.7109375" style="30" customWidth="1"/>
    <col min="3593" max="3593" width="18.7109375" style="30" customWidth="1"/>
    <col min="3594" max="3840" width="9.140625" style="30"/>
    <col min="3841" max="3841" width="5.7109375" style="30" customWidth="1"/>
    <col min="3842" max="3842" width="42.7109375" style="30" customWidth="1"/>
    <col min="3843" max="3843" width="24.7109375" style="30" customWidth="1"/>
    <col min="3844" max="3844" width="16.7109375" style="30" customWidth="1"/>
    <col min="3845" max="3845" width="24.7109375" style="30" customWidth="1"/>
    <col min="3846" max="3846" width="16.7109375" style="30" customWidth="1"/>
    <col min="3847" max="3847" width="12.7109375" style="30" customWidth="1"/>
    <col min="3848" max="3848" width="16.7109375" style="30" customWidth="1"/>
    <col min="3849" max="3849" width="18.7109375" style="30" customWidth="1"/>
    <col min="3850" max="4096" width="9.140625" style="30"/>
    <col min="4097" max="4097" width="5.7109375" style="30" customWidth="1"/>
    <col min="4098" max="4098" width="42.7109375" style="30" customWidth="1"/>
    <col min="4099" max="4099" width="24.7109375" style="30" customWidth="1"/>
    <col min="4100" max="4100" width="16.7109375" style="30" customWidth="1"/>
    <col min="4101" max="4101" width="24.7109375" style="30" customWidth="1"/>
    <col min="4102" max="4102" width="16.7109375" style="30" customWidth="1"/>
    <col min="4103" max="4103" width="12.7109375" style="30" customWidth="1"/>
    <col min="4104" max="4104" width="16.7109375" style="30" customWidth="1"/>
    <col min="4105" max="4105" width="18.7109375" style="30" customWidth="1"/>
    <col min="4106" max="4352" width="9.140625" style="30"/>
    <col min="4353" max="4353" width="5.7109375" style="30" customWidth="1"/>
    <col min="4354" max="4354" width="42.7109375" style="30" customWidth="1"/>
    <col min="4355" max="4355" width="24.7109375" style="30" customWidth="1"/>
    <col min="4356" max="4356" width="16.7109375" style="30" customWidth="1"/>
    <col min="4357" max="4357" width="24.7109375" style="30" customWidth="1"/>
    <col min="4358" max="4358" width="16.7109375" style="30" customWidth="1"/>
    <col min="4359" max="4359" width="12.7109375" style="30" customWidth="1"/>
    <col min="4360" max="4360" width="16.7109375" style="30" customWidth="1"/>
    <col min="4361" max="4361" width="18.7109375" style="30" customWidth="1"/>
    <col min="4362" max="4608" width="9.140625" style="30"/>
    <col min="4609" max="4609" width="5.7109375" style="30" customWidth="1"/>
    <col min="4610" max="4610" width="42.7109375" style="30" customWidth="1"/>
    <col min="4611" max="4611" width="24.7109375" style="30" customWidth="1"/>
    <col min="4612" max="4612" width="16.7109375" style="30" customWidth="1"/>
    <col min="4613" max="4613" width="24.7109375" style="30" customWidth="1"/>
    <col min="4614" max="4614" width="16.7109375" style="30" customWidth="1"/>
    <col min="4615" max="4615" width="12.7109375" style="30" customWidth="1"/>
    <col min="4616" max="4616" width="16.7109375" style="30" customWidth="1"/>
    <col min="4617" max="4617" width="18.7109375" style="30" customWidth="1"/>
    <col min="4618" max="4864" width="9.140625" style="30"/>
    <col min="4865" max="4865" width="5.7109375" style="30" customWidth="1"/>
    <col min="4866" max="4866" width="42.7109375" style="30" customWidth="1"/>
    <col min="4867" max="4867" width="24.7109375" style="30" customWidth="1"/>
    <col min="4868" max="4868" width="16.7109375" style="30" customWidth="1"/>
    <col min="4869" max="4869" width="24.7109375" style="30" customWidth="1"/>
    <col min="4870" max="4870" width="16.7109375" style="30" customWidth="1"/>
    <col min="4871" max="4871" width="12.7109375" style="30" customWidth="1"/>
    <col min="4872" max="4872" width="16.7109375" style="30" customWidth="1"/>
    <col min="4873" max="4873" width="18.7109375" style="30" customWidth="1"/>
    <col min="4874" max="5120" width="9.140625" style="30"/>
    <col min="5121" max="5121" width="5.7109375" style="30" customWidth="1"/>
    <col min="5122" max="5122" width="42.7109375" style="30" customWidth="1"/>
    <col min="5123" max="5123" width="24.7109375" style="30" customWidth="1"/>
    <col min="5124" max="5124" width="16.7109375" style="30" customWidth="1"/>
    <col min="5125" max="5125" width="24.7109375" style="30" customWidth="1"/>
    <col min="5126" max="5126" width="16.7109375" style="30" customWidth="1"/>
    <col min="5127" max="5127" width="12.7109375" style="30" customWidth="1"/>
    <col min="5128" max="5128" width="16.7109375" style="30" customWidth="1"/>
    <col min="5129" max="5129" width="18.7109375" style="30" customWidth="1"/>
    <col min="5130" max="5376" width="9.140625" style="30"/>
    <col min="5377" max="5377" width="5.7109375" style="30" customWidth="1"/>
    <col min="5378" max="5378" width="42.7109375" style="30" customWidth="1"/>
    <col min="5379" max="5379" width="24.7109375" style="30" customWidth="1"/>
    <col min="5380" max="5380" width="16.7109375" style="30" customWidth="1"/>
    <col min="5381" max="5381" width="24.7109375" style="30" customWidth="1"/>
    <col min="5382" max="5382" width="16.7109375" style="30" customWidth="1"/>
    <col min="5383" max="5383" width="12.7109375" style="30" customWidth="1"/>
    <col min="5384" max="5384" width="16.7109375" style="30" customWidth="1"/>
    <col min="5385" max="5385" width="18.7109375" style="30" customWidth="1"/>
    <col min="5386" max="5632" width="9.140625" style="30"/>
    <col min="5633" max="5633" width="5.7109375" style="30" customWidth="1"/>
    <col min="5634" max="5634" width="42.7109375" style="30" customWidth="1"/>
    <col min="5635" max="5635" width="24.7109375" style="30" customWidth="1"/>
    <col min="5636" max="5636" width="16.7109375" style="30" customWidth="1"/>
    <col min="5637" max="5637" width="24.7109375" style="30" customWidth="1"/>
    <col min="5638" max="5638" width="16.7109375" style="30" customWidth="1"/>
    <col min="5639" max="5639" width="12.7109375" style="30" customWidth="1"/>
    <col min="5640" max="5640" width="16.7109375" style="30" customWidth="1"/>
    <col min="5641" max="5641" width="18.7109375" style="30" customWidth="1"/>
    <col min="5642" max="5888" width="9.140625" style="30"/>
    <col min="5889" max="5889" width="5.7109375" style="30" customWidth="1"/>
    <col min="5890" max="5890" width="42.7109375" style="30" customWidth="1"/>
    <col min="5891" max="5891" width="24.7109375" style="30" customWidth="1"/>
    <col min="5892" max="5892" width="16.7109375" style="30" customWidth="1"/>
    <col min="5893" max="5893" width="24.7109375" style="30" customWidth="1"/>
    <col min="5894" max="5894" width="16.7109375" style="30" customWidth="1"/>
    <col min="5895" max="5895" width="12.7109375" style="30" customWidth="1"/>
    <col min="5896" max="5896" width="16.7109375" style="30" customWidth="1"/>
    <col min="5897" max="5897" width="18.7109375" style="30" customWidth="1"/>
    <col min="5898" max="6144" width="9.140625" style="30"/>
    <col min="6145" max="6145" width="5.7109375" style="30" customWidth="1"/>
    <col min="6146" max="6146" width="42.7109375" style="30" customWidth="1"/>
    <col min="6147" max="6147" width="24.7109375" style="30" customWidth="1"/>
    <col min="6148" max="6148" width="16.7109375" style="30" customWidth="1"/>
    <col min="6149" max="6149" width="24.7109375" style="30" customWidth="1"/>
    <col min="6150" max="6150" width="16.7109375" style="30" customWidth="1"/>
    <col min="6151" max="6151" width="12.7109375" style="30" customWidth="1"/>
    <col min="6152" max="6152" width="16.7109375" style="30" customWidth="1"/>
    <col min="6153" max="6153" width="18.7109375" style="30" customWidth="1"/>
    <col min="6154" max="6400" width="9.140625" style="30"/>
    <col min="6401" max="6401" width="5.7109375" style="30" customWidth="1"/>
    <col min="6402" max="6402" width="42.7109375" style="30" customWidth="1"/>
    <col min="6403" max="6403" width="24.7109375" style="30" customWidth="1"/>
    <col min="6404" max="6404" width="16.7109375" style="30" customWidth="1"/>
    <col min="6405" max="6405" width="24.7109375" style="30" customWidth="1"/>
    <col min="6406" max="6406" width="16.7109375" style="30" customWidth="1"/>
    <col min="6407" max="6407" width="12.7109375" style="30" customWidth="1"/>
    <col min="6408" max="6408" width="16.7109375" style="30" customWidth="1"/>
    <col min="6409" max="6409" width="18.7109375" style="30" customWidth="1"/>
    <col min="6410" max="6656" width="9.140625" style="30"/>
    <col min="6657" max="6657" width="5.7109375" style="30" customWidth="1"/>
    <col min="6658" max="6658" width="42.7109375" style="30" customWidth="1"/>
    <col min="6659" max="6659" width="24.7109375" style="30" customWidth="1"/>
    <col min="6660" max="6660" width="16.7109375" style="30" customWidth="1"/>
    <col min="6661" max="6661" width="24.7109375" style="30" customWidth="1"/>
    <col min="6662" max="6662" width="16.7109375" style="30" customWidth="1"/>
    <col min="6663" max="6663" width="12.7109375" style="30" customWidth="1"/>
    <col min="6664" max="6664" width="16.7109375" style="30" customWidth="1"/>
    <col min="6665" max="6665" width="18.7109375" style="30" customWidth="1"/>
    <col min="6666" max="6912" width="9.140625" style="30"/>
    <col min="6913" max="6913" width="5.7109375" style="30" customWidth="1"/>
    <col min="6914" max="6914" width="42.7109375" style="30" customWidth="1"/>
    <col min="6915" max="6915" width="24.7109375" style="30" customWidth="1"/>
    <col min="6916" max="6916" width="16.7109375" style="30" customWidth="1"/>
    <col min="6917" max="6917" width="24.7109375" style="30" customWidth="1"/>
    <col min="6918" max="6918" width="16.7109375" style="30" customWidth="1"/>
    <col min="6919" max="6919" width="12.7109375" style="30" customWidth="1"/>
    <col min="6920" max="6920" width="16.7109375" style="30" customWidth="1"/>
    <col min="6921" max="6921" width="18.7109375" style="30" customWidth="1"/>
    <col min="6922" max="7168" width="9.140625" style="30"/>
    <col min="7169" max="7169" width="5.7109375" style="30" customWidth="1"/>
    <col min="7170" max="7170" width="42.7109375" style="30" customWidth="1"/>
    <col min="7171" max="7171" width="24.7109375" style="30" customWidth="1"/>
    <col min="7172" max="7172" width="16.7109375" style="30" customWidth="1"/>
    <col min="7173" max="7173" width="24.7109375" style="30" customWidth="1"/>
    <col min="7174" max="7174" width="16.7109375" style="30" customWidth="1"/>
    <col min="7175" max="7175" width="12.7109375" style="30" customWidth="1"/>
    <col min="7176" max="7176" width="16.7109375" style="30" customWidth="1"/>
    <col min="7177" max="7177" width="18.7109375" style="30" customWidth="1"/>
    <col min="7178" max="7424" width="9.140625" style="30"/>
    <col min="7425" max="7425" width="5.7109375" style="30" customWidth="1"/>
    <col min="7426" max="7426" width="42.7109375" style="30" customWidth="1"/>
    <col min="7427" max="7427" width="24.7109375" style="30" customWidth="1"/>
    <col min="7428" max="7428" width="16.7109375" style="30" customWidth="1"/>
    <col min="7429" max="7429" width="24.7109375" style="30" customWidth="1"/>
    <col min="7430" max="7430" width="16.7109375" style="30" customWidth="1"/>
    <col min="7431" max="7431" width="12.7109375" style="30" customWidth="1"/>
    <col min="7432" max="7432" width="16.7109375" style="30" customWidth="1"/>
    <col min="7433" max="7433" width="18.7109375" style="30" customWidth="1"/>
    <col min="7434" max="7680" width="9.140625" style="30"/>
    <col min="7681" max="7681" width="5.7109375" style="30" customWidth="1"/>
    <col min="7682" max="7682" width="42.7109375" style="30" customWidth="1"/>
    <col min="7683" max="7683" width="24.7109375" style="30" customWidth="1"/>
    <col min="7684" max="7684" width="16.7109375" style="30" customWidth="1"/>
    <col min="7685" max="7685" width="24.7109375" style="30" customWidth="1"/>
    <col min="7686" max="7686" width="16.7109375" style="30" customWidth="1"/>
    <col min="7687" max="7687" width="12.7109375" style="30" customWidth="1"/>
    <col min="7688" max="7688" width="16.7109375" style="30" customWidth="1"/>
    <col min="7689" max="7689" width="18.7109375" style="30" customWidth="1"/>
    <col min="7690" max="7936" width="9.140625" style="30"/>
    <col min="7937" max="7937" width="5.7109375" style="30" customWidth="1"/>
    <col min="7938" max="7938" width="42.7109375" style="30" customWidth="1"/>
    <col min="7939" max="7939" width="24.7109375" style="30" customWidth="1"/>
    <col min="7940" max="7940" width="16.7109375" style="30" customWidth="1"/>
    <col min="7941" max="7941" width="24.7109375" style="30" customWidth="1"/>
    <col min="7942" max="7942" width="16.7109375" style="30" customWidth="1"/>
    <col min="7943" max="7943" width="12.7109375" style="30" customWidth="1"/>
    <col min="7944" max="7944" width="16.7109375" style="30" customWidth="1"/>
    <col min="7945" max="7945" width="18.7109375" style="30" customWidth="1"/>
    <col min="7946" max="8192" width="9.140625" style="30"/>
    <col min="8193" max="8193" width="5.7109375" style="30" customWidth="1"/>
    <col min="8194" max="8194" width="42.7109375" style="30" customWidth="1"/>
    <col min="8195" max="8195" width="24.7109375" style="30" customWidth="1"/>
    <col min="8196" max="8196" width="16.7109375" style="30" customWidth="1"/>
    <col min="8197" max="8197" width="24.7109375" style="30" customWidth="1"/>
    <col min="8198" max="8198" width="16.7109375" style="30" customWidth="1"/>
    <col min="8199" max="8199" width="12.7109375" style="30" customWidth="1"/>
    <col min="8200" max="8200" width="16.7109375" style="30" customWidth="1"/>
    <col min="8201" max="8201" width="18.7109375" style="30" customWidth="1"/>
    <col min="8202" max="8448" width="9.140625" style="30"/>
    <col min="8449" max="8449" width="5.7109375" style="30" customWidth="1"/>
    <col min="8450" max="8450" width="42.7109375" style="30" customWidth="1"/>
    <col min="8451" max="8451" width="24.7109375" style="30" customWidth="1"/>
    <col min="8452" max="8452" width="16.7109375" style="30" customWidth="1"/>
    <col min="8453" max="8453" width="24.7109375" style="30" customWidth="1"/>
    <col min="8454" max="8454" width="16.7109375" style="30" customWidth="1"/>
    <col min="8455" max="8455" width="12.7109375" style="30" customWidth="1"/>
    <col min="8456" max="8456" width="16.7109375" style="30" customWidth="1"/>
    <col min="8457" max="8457" width="18.7109375" style="30" customWidth="1"/>
    <col min="8458" max="8704" width="9.140625" style="30"/>
    <col min="8705" max="8705" width="5.7109375" style="30" customWidth="1"/>
    <col min="8706" max="8706" width="42.7109375" style="30" customWidth="1"/>
    <col min="8707" max="8707" width="24.7109375" style="30" customWidth="1"/>
    <col min="8708" max="8708" width="16.7109375" style="30" customWidth="1"/>
    <col min="8709" max="8709" width="24.7109375" style="30" customWidth="1"/>
    <col min="8710" max="8710" width="16.7109375" style="30" customWidth="1"/>
    <col min="8711" max="8711" width="12.7109375" style="30" customWidth="1"/>
    <col min="8712" max="8712" width="16.7109375" style="30" customWidth="1"/>
    <col min="8713" max="8713" width="18.7109375" style="30" customWidth="1"/>
    <col min="8714" max="8960" width="9.140625" style="30"/>
    <col min="8961" max="8961" width="5.7109375" style="30" customWidth="1"/>
    <col min="8962" max="8962" width="42.7109375" style="30" customWidth="1"/>
    <col min="8963" max="8963" width="24.7109375" style="30" customWidth="1"/>
    <col min="8964" max="8964" width="16.7109375" style="30" customWidth="1"/>
    <col min="8965" max="8965" width="24.7109375" style="30" customWidth="1"/>
    <col min="8966" max="8966" width="16.7109375" style="30" customWidth="1"/>
    <col min="8967" max="8967" width="12.7109375" style="30" customWidth="1"/>
    <col min="8968" max="8968" width="16.7109375" style="30" customWidth="1"/>
    <col min="8969" max="8969" width="18.7109375" style="30" customWidth="1"/>
    <col min="8970" max="9216" width="9.140625" style="30"/>
    <col min="9217" max="9217" width="5.7109375" style="30" customWidth="1"/>
    <col min="9218" max="9218" width="42.7109375" style="30" customWidth="1"/>
    <col min="9219" max="9219" width="24.7109375" style="30" customWidth="1"/>
    <col min="9220" max="9220" width="16.7109375" style="30" customWidth="1"/>
    <col min="9221" max="9221" width="24.7109375" style="30" customWidth="1"/>
    <col min="9222" max="9222" width="16.7109375" style="30" customWidth="1"/>
    <col min="9223" max="9223" width="12.7109375" style="30" customWidth="1"/>
    <col min="9224" max="9224" width="16.7109375" style="30" customWidth="1"/>
    <col min="9225" max="9225" width="18.7109375" style="30" customWidth="1"/>
    <col min="9226" max="9472" width="9.140625" style="30"/>
    <col min="9473" max="9473" width="5.7109375" style="30" customWidth="1"/>
    <col min="9474" max="9474" width="42.7109375" style="30" customWidth="1"/>
    <col min="9475" max="9475" width="24.7109375" style="30" customWidth="1"/>
    <col min="9476" max="9476" width="16.7109375" style="30" customWidth="1"/>
    <col min="9477" max="9477" width="24.7109375" style="30" customWidth="1"/>
    <col min="9478" max="9478" width="16.7109375" style="30" customWidth="1"/>
    <col min="9479" max="9479" width="12.7109375" style="30" customWidth="1"/>
    <col min="9480" max="9480" width="16.7109375" style="30" customWidth="1"/>
    <col min="9481" max="9481" width="18.7109375" style="30" customWidth="1"/>
    <col min="9482" max="9728" width="9.140625" style="30"/>
    <col min="9729" max="9729" width="5.7109375" style="30" customWidth="1"/>
    <col min="9730" max="9730" width="42.7109375" style="30" customWidth="1"/>
    <col min="9731" max="9731" width="24.7109375" style="30" customWidth="1"/>
    <col min="9732" max="9732" width="16.7109375" style="30" customWidth="1"/>
    <col min="9733" max="9733" width="24.7109375" style="30" customWidth="1"/>
    <col min="9734" max="9734" width="16.7109375" style="30" customWidth="1"/>
    <col min="9735" max="9735" width="12.7109375" style="30" customWidth="1"/>
    <col min="9736" max="9736" width="16.7109375" style="30" customWidth="1"/>
    <col min="9737" max="9737" width="18.7109375" style="30" customWidth="1"/>
    <col min="9738" max="9984" width="9.140625" style="30"/>
    <col min="9985" max="9985" width="5.7109375" style="30" customWidth="1"/>
    <col min="9986" max="9986" width="42.7109375" style="30" customWidth="1"/>
    <col min="9987" max="9987" width="24.7109375" style="30" customWidth="1"/>
    <col min="9988" max="9988" width="16.7109375" style="30" customWidth="1"/>
    <col min="9989" max="9989" width="24.7109375" style="30" customWidth="1"/>
    <col min="9990" max="9990" width="16.7109375" style="30" customWidth="1"/>
    <col min="9991" max="9991" width="12.7109375" style="30" customWidth="1"/>
    <col min="9992" max="9992" width="16.7109375" style="30" customWidth="1"/>
    <col min="9993" max="9993" width="18.7109375" style="30" customWidth="1"/>
    <col min="9994" max="10240" width="9.140625" style="30"/>
    <col min="10241" max="10241" width="5.7109375" style="30" customWidth="1"/>
    <col min="10242" max="10242" width="42.7109375" style="30" customWidth="1"/>
    <col min="10243" max="10243" width="24.7109375" style="30" customWidth="1"/>
    <col min="10244" max="10244" width="16.7109375" style="30" customWidth="1"/>
    <col min="10245" max="10245" width="24.7109375" style="30" customWidth="1"/>
    <col min="10246" max="10246" width="16.7109375" style="30" customWidth="1"/>
    <col min="10247" max="10247" width="12.7109375" style="30" customWidth="1"/>
    <col min="10248" max="10248" width="16.7109375" style="30" customWidth="1"/>
    <col min="10249" max="10249" width="18.7109375" style="30" customWidth="1"/>
    <col min="10250" max="10496" width="9.140625" style="30"/>
    <col min="10497" max="10497" width="5.7109375" style="30" customWidth="1"/>
    <col min="10498" max="10498" width="42.7109375" style="30" customWidth="1"/>
    <col min="10499" max="10499" width="24.7109375" style="30" customWidth="1"/>
    <col min="10500" max="10500" width="16.7109375" style="30" customWidth="1"/>
    <col min="10501" max="10501" width="24.7109375" style="30" customWidth="1"/>
    <col min="10502" max="10502" width="16.7109375" style="30" customWidth="1"/>
    <col min="10503" max="10503" width="12.7109375" style="30" customWidth="1"/>
    <col min="10504" max="10504" width="16.7109375" style="30" customWidth="1"/>
    <col min="10505" max="10505" width="18.7109375" style="30" customWidth="1"/>
    <col min="10506" max="10752" width="9.140625" style="30"/>
    <col min="10753" max="10753" width="5.7109375" style="30" customWidth="1"/>
    <col min="10754" max="10754" width="42.7109375" style="30" customWidth="1"/>
    <col min="10755" max="10755" width="24.7109375" style="30" customWidth="1"/>
    <col min="10756" max="10756" width="16.7109375" style="30" customWidth="1"/>
    <col min="10757" max="10757" width="24.7109375" style="30" customWidth="1"/>
    <col min="10758" max="10758" width="16.7109375" style="30" customWidth="1"/>
    <col min="10759" max="10759" width="12.7109375" style="30" customWidth="1"/>
    <col min="10760" max="10760" width="16.7109375" style="30" customWidth="1"/>
    <col min="10761" max="10761" width="18.7109375" style="30" customWidth="1"/>
    <col min="10762" max="11008" width="9.140625" style="30"/>
    <col min="11009" max="11009" width="5.7109375" style="30" customWidth="1"/>
    <col min="11010" max="11010" width="42.7109375" style="30" customWidth="1"/>
    <col min="11011" max="11011" width="24.7109375" style="30" customWidth="1"/>
    <col min="11012" max="11012" width="16.7109375" style="30" customWidth="1"/>
    <col min="11013" max="11013" width="24.7109375" style="30" customWidth="1"/>
    <col min="11014" max="11014" width="16.7109375" style="30" customWidth="1"/>
    <col min="11015" max="11015" width="12.7109375" style="30" customWidth="1"/>
    <col min="11016" max="11016" width="16.7109375" style="30" customWidth="1"/>
    <col min="11017" max="11017" width="18.7109375" style="30" customWidth="1"/>
    <col min="11018" max="11264" width="9.140625" style="30"/>
    <col min="11265" max="11265" width="5.7109375" style="30" customWidth="1"/>
    <col min="11266" max="11266" width="42.7109375" style="30" customWidth="1"/>
    <col min="11267" max="11267" width="24.7109375" style="30" customWidth="1"/>
    <col min="11268" max="11268" width="16.7109375" style="30" customWidth="1"/>
    <col min="11269" max="11269" width="24.7109375" style="30" customWidth="1"/>
    <col min="11270" max="11270" width="16.7109375" style="30" customWidth="1"/>
    <col min="11271" max="11271" width="12.7109375" style="30" customWidth="1"/>
    <col min="11272" max="11272" width="16.7109375" style="30" customWidth="1"/>
    <col min="11273" max="11273" width="18.7109375" style="30" customWidth="1"/>
    <col min="11274" max="11520" width="9.140625" style="30"/>
    <col min="11521" max="11521" width="5.7109375" style="30" customWidth="1"/>
    <col min="11522" max="11522" width="42.7109375" style="30" customWidth="1"/>
    <col min="11523" max="11523" width="24.7109375" style="30" customWidth="1"/>
    <col min="11524" max="11524" width="16.7109375" style="30" customWidth="1"/>
    <col min="11525" max="11525" width="24.7109375" style="30" customWidth="1"/>
    <col min="11526" max="11526" width="16.7109375" style="30" customWidth="1"/>
    <col min="11527" max="11527" width="12.7109375" style="30" customWidth="1"/>
    <col min="11528" max="11528" width="16.7109375" style="30" customWidth="1"/>
    <col min="11529" max="11529" width="18.7109375" style="30" customWidth="1"/>
    <col min="11530" max="11776" width="9.140625" style="30"/>
    <col min="11777" max="11777" width="5.7109375" style="30" customWidth="1"/>
    <col min="11778" max="11778" width="42.7109375" style="30" customWidth="1"/>
    <col min="11779" max="11779" width="24.7109375" style="30" customWidth="1"/>
    <col min="11780" max="11780" width="16.7109375" style="30" customWidth="1"/>
    <col min="11781" max="11781" width="24.7109375" style="30" customWidth="1"/>
    <col min="11782" max="11782" width="16.7109375" style="30" customWidth="1"/>
    <col min="11783" max="11783" width="12.7109375" style="30" customWidth="1"/>
    <col min="11784" max="11784" width="16.7109375" style="30" customWidth="1"/>
    <col min="11785" max="11785" width="18.7109375" style="30" customWidth="1"/>
    <col min="11786" max="12032" width="9.140625" style="30"/>
    <col min="12033" max="12033" width="5.7109375" style="30" customWidth="1"/>
    <col min="12034" max="12034" width="42.7109375" style="30" customWidth="1"/>
    <col min="12035" max="12035" width="24.7109375" style="30" customWidth="1"/>
    <col min="12036" max="12036" width="16.7109375" style="30" customWidth="1"/>
    <col min="12037" max="12037" width="24.7109375" style="30" customWidth="1"/>
    <col min="12038" max="12038" width="16.7109375" style="30" customWidth="1"/>
    <col min="12039" max="12039" width="12.7109375" style="30" customWidth="1"/>
    <col min="12040" max="12040" width="16.7109375" style="30" customWidth="1"/>
    <col min="12041" max="12041" width="18.7109375" style="30" customWidth="1"/>
    <col min="12042" max="12288" width="9.140625" style="30"/>
    <col min="12289" max="12289" width="5.7109375" style="30" customWidth="1"/>
    <col min="12290" max="12290" width="42.7109375" style="30" customWidth="1"/>
    <col min="12291" max="12291" width="24.7109375" style="30" customWidth="1"/>
    <col min="12292" max="12292" width="16.7109375" style="30" customWidth="1"/>
    <col min="12293" max="12293" width="24.7109375" style="30" customWidth="1"/>
    <col min="12294" max="12294" width="16.7109375" style="30" customWidth="1"/>
    <col min="12295" max="12295" width="12.7109375" style="30" customWidth="1"/>
    <col min="12296" max="12296" width="16.7109375" style="30" customWidth="1"/>
    <col min="12297" max="12297" width="18.7109375" style="30" customWidth="1"/>
    <col min="12298" max="12544" width="9.140625" style="30"/>
    <col min="12545" max="12545" width="5.7109375" style="30" customWidth="1"/>
    <col min="12546" max="12546" width="42.7109375" style="30" customWidth="1"/>
    <col min="12547" max="12547" width="24.7109375" style="30" customWidth="1"/>
    <col min="12548" max="12548" width="16.7109375" style="30" customWidth="1"/>
    <col min="12549" max="12549" width="24.7109375" style="30" customWidth="1"/>
    <col min="12550" max="12550" width="16.7109375" style="30" customWidth="1"/>
    <col min="12551" max="12551" width="12.7109375" style="30" customWidth="1"/>
    <col min="12552" max="12552" width="16.7109375" style="30" customWidth="1"/>
    <col min="12553" max="12553" width="18.7109375" style="30" customWidth="1"/>
    <col min="12554" max="12800" width="9.140625" style="30"/>
    <col min="12801" max="12801" width="5.7109375" style="30" customWidth="1"/>
    <col min="12802" max="12802" width="42.7109375" style="30" customWidth="1"/>
    <col min="12803" max="12803" width="24.7109375" style="30" customWidth="1"/>
    <col min="12804" max="12804" width="16.7109375" style="30" customWidth="1"/>
    <col min="12805" max="12805" width="24.7109375" style="30" customWidth="1"/>
    <col min="12806" max="12806" width="16.7109375" style="30" customWidth="1"/>
    <col min="12807" max="12807" width="12.7109375" style="30" customWidth="1"/>
    <col min="12808" max="12808" width="16.7109375" style="30" customWidth="1"/>
    <col min="12809" max="12809" width="18.7109375" style="30" customWidth="1"/>
    <col min="12810" max="13056" width="9.140625" style="30"/>
    <col min="13057" max="13057" width="5.7109375" style="30" customWidth="1"/>
    <col min="13058" max="13058" width="42.7109375" style="30" customWidth="1"/>
    <col min="13059" max="13059" width="24.7109375" style="30" customWidth="1"/>
    <col min="13060" max="13060" width="16.7109375" style="30" customWidth="1"/>
    <col min="13061" max="13061" width="24.7109375" style="30" customWidth="1"/>
    <col min="13062" max="13062" width="16.7109375" style="30" customWidth="1"/>
    <col min="13063" max="13063" width="12.7109375" style="30" customWidth="1"/>
    <col min="13064" max="13064" width="16.7109375" style="30" customWidth="1"/>
    <col min="13065" max="13065" width="18.7109375" style="30" customWidth="1"/>
    <col min="13066" max="13312" width="9.140625" style="30"/>
    <col min="13313" max="13313" width="5.7109375" style="30" customWidth="1"/>
    <col min="13314" max="13314" width="42.7109375" style="30" customWidth="1"/>
    <col min="13315" max="13315" width="24.7109375" style="30" customWidth="1"/>
    <col min="13316" max="13316" width="16.7109375" style="30" customWidth="1"/>
    <col min="13317" max="13317" width="24.7109375" style="30" customWidth="1"/>
    <col min="13318" max="13318" width="16.7109375" style="30" customWidth="1"/>
    <col min="13319" max="13319" width="12.7109375" style="30" customWidth="1"/>
    <col min="13320" max="13320" width="16.7109375" style="30" customWidth="1"/>
    <col min="13321" max="13321" width="18.7109375" style="30" customWidth="1"/>
    <col min="13322" max="13568" width="9.140625" style="30"/>
    <col min="13569" max="13569" width="5.7109375" style="30" customWidth="1"/>
    <col min="13570" max="13570" width="42.7109375" style="30" customWidth="1"/>
    <col min="13571" max="13571" width="24.7109375" style="30" customWidth="1"/>
    <col min="13572" max="13572" width="16.7109375" style="30" customWidth="1"/>
    <col min="13573" max="13573" width="24.7109375" style="30" customWidth="1"/>
    <col min="13574" max="13574" width="16.7109375" style="30" customWidth="1"/>
    <col min="13575" max="13575" width="12.7109375" style="30" customWidth="1"/>
    <col min="13576" max="13576" width="16.7109375" style="30" customWidth="1"/>
    <col min="13577" max="13577" width="18.7109375" style="30" customWidth="1"/>
    <col min="13578" max="13824" width="9.140625" style="30"/>
    <col min="13825" max="13825" width="5.7109375" style="30" customWidth="1"/>
    <col min="13826" max="13826" width="42.7109375" style="30" customWidth="1"/>
    <col min="13827" max="13827" width="24.7109375" style="30" customWidth="1"/>
    <col min="13828" max="13828" width="16.7109375" style="30" customWidth="1"/>
    <col min="13829" max="13829" width="24.7109375" style="30" customWidth="1"/>
    <col min="13830" max="13830" width="16.7109375" style="30" customWidth="1"/>
    <col min="13831" max="13831" width="12.7109375" style="30" customWidth="1"/>
    <col min="13832" max="13832" width="16.7109375" style="30" customWidth="1"/>
    <col min="13833" max="13833" width="18.7109375" style="30" customWidth="1"/>
    <col min="13834" max="14080" width="9.140625" style="30"/>
    <col min="14081" max="14081" width="5.7109375" style="30" customWidth="1"/>
    <col min="14082" max="14082" width="42.7109375" style="30" customWidth="1"/>
    <col min="14083" max="14083" width="24.7109375" style="30" customWidth="1"/>
    <col min="14084" max="14084" width="16.7109375" style="30" customWidth="1"/>
    <col min="14085" max="14085" width="24.7109375" style="30" customWidth="1"/>
    <col min="14086" max="14086" width="16.7109375" style="30" customWidth="1"/>
    <col min="14087" max="14087" width="12.7109375" style="30" customWidth="1"/>
    <col min="14088" max="14088" width="16.7109375" style="30" customWidth="1"/>
    <col min="14089" max="14089" width="18.7109375" style="30" customWidth="1"/>
    <col min="14090" max="14336" width="9.140625" style="30"/>
    <col min="14337" max="14337" width="5.7109375" style="30" customWidth="1"/>
    <col min="14338" max="14338" width="42.7109375" style="30" customWidth="1"/>
    <col min="14339" max="14339" width="24.7109375" style="30" customWidth="1"/>
    <col min="14340" max="14340" width="16.7109375" style="30" customWidth="1"/>
    <col min="14341" max="14341" width="24.7109375" style="30" customWidth="1"/>
    <col min="14342" max="14342" width="16.7109375" style="30" customWidth="1"/>
    <col min="14343" max="14343" width="12.7109375" style="30" customWidth="1"/>
    <col min="14344" max="14344" width="16.7109375" style="30" customWidth="1"/>
    <col min="14345" max="14345" width="18.7109375" style="30" customWidth="1"/>
    <col min="14346" max="14592" width="9.140625" style="30"/>
    <col min="14593" max="14593" width="5.7109375" style="30" customWidth="1"/>
    <col min="14594" max="14594" width="42.7109375" style="30" customWidth="1"/>
    <col min="14595" max="14595" width="24.7109375" style="30" customWidth="1"/>
    <col min="14596" max="14596" width="16.7109375" style="30" customWidth="1"/>
    <col min="14597" max="14597" width="24.7109375" style="30" customWidth="1"/>
    <col min="14598" max="14598" width="16.7109375" style="30" customWidth="1"/>
    <col min="14599" max="14599" width="12.7109375" style="30" customWidth="1"/>
    <col min="14600" max="14600" width="16.7109375" style="30" customWidth="1"/>
    <col min="14601" max="14601" width="18.7109375" style="30" customWidth="1"/>
    <col min="14602" max="14848" width="9.140625" style="30"/>
    <col min="14849" max="14849" width="5.7109375" style="30" customWidth="1"/>
    <col min="14850" max="14850" width="42.7109375" style="30" customWidth="1"/>
    <col min="14851" max="14851" width="24.7109375" style="30" customWidth="1"/>
    <col min="14852" max="14852" width="16.7109375" style="30" customWidth="1"/>
    <col min="14853" max="14853" width="24.7109375" style="30" customWidth="1"/>
    <col min="14854" max="14854" width="16.7109375" style="30" customWidth="1"/>
    <col min="14855" max="14855" width="12.7109375" style="30" customWidth="1"/>
    <col min="14856" max="14856" width="16.7109375" style="30" customWidth="1"/>
    <col min="14857" max="14857" width="18.7109375" style="30" customWidth="1"/>
    <col min="14858" max="15104" width="9.140625" style="30"/>
    <col min="15105" max="15105" width="5.7109375" style="30" customWidth="1"/>
    <col min="15106" max="15106" width="42.7109375" style="30" customWidth="1"/>
    <col min="15107" max="15107" width="24.7109375" style="30" customWidth="1"/>
    <col min="15108" max="15108" width="16.7109375" style="30" customWidth="1"/>
    <col min="15109" max="15109" width="24.7109375" style="30" customWidth="1"/>
    <col min="15110" max="15110" width="16.7109375" style="30" customWidth="1"/>
    <col min="15111" max="15111" width="12.7109375" style="30" customWidth="1"/>
    <col min="15112" max="15112" width="16.7109375" style="30" customWidth="1"/>
    <col min="15113" max="15113" width="18.7109375" style="30" customWidth="1"/>
    <col min="15114" max="15360" width="9.140625" style="30"/>
    <col min="15361" max="15361" width="5.7109375" style="30" customWidth="1"/>
    <col min="15362" max="15362" width="42.7109375" style="30" customWidth="1"/>
    <col min="15363" max="15363" width="24.7109375" style="30" customWidth="1"/>
    <col min="15364" max="15364" width="16.7109375" style="30" customWidth="1"/>
    <col min="15365" max="15365" width="24.7109375" style="30" customWidth="1"/>
    <col min="15366" max="15366" width="16.7109375" style="30" customWidth="1"/>
    <col min="15367" max="15367" width="12.7109375" style="30" customWidth="1"/>
    <col min="15368" max="15368" width="16.7109375" style="30" customWidth="1"/>
    <col min="15369" max="15369" width="18.7109375" style="30" customWidth="1"/>
    <col min="15370" max="15616" width="9.140625" style="30"/>
    <col min="15617" max="15617" width="5.7109375" style="30" customWidth="1"/>
    <col min="15618" max="15618" width="42.7109375" style="30" customWidth="1"/>
    <col min="15619" max="15619" width="24.7109375" style="30" customWidth="1"/>
    <col min="15620" max="15620" width="16.7109375" style="30" customWidth="1"/>
    <col min="15621" max="15621" width="24.7109375" style="30" customWidth="1"/>
    <col min="15622" max="15622" width="16.7109375" style="30" customWidth="1"/>
    <col min="15623" max="15623" width="12.7109375" style="30" customWidth="1"/>
    <col min="15624" max="15624" width="16.7109375" style="30" customWidth="1"/>
    <col min="15625" max="15625" width="18.7109375" style="30" customWidth="1"/>
    <col min="15626" max="15872" width="9.140625" style="30"/>
    <col min="15873" max="15873" width="5.7109375" style="30" customWidth="1"/>
    <col min="15874" max="15874" width="42.7109375" style="30" customWidth="1"/>
    <col min="15875" max="15875" width="24.7109375" style="30" customWidth="1"/>
    <col min="15876" max="15876" width="16.7109375" style="30" customWidth="1"/>
    <col min="15877" max="15877" width="24.7109375" style="30" customWidth="1"/>
    <col min="15878" max="15878" width="16.7109375" style="30" customWidth="1"/>
    <col min="15879" max="15879" width="12.7109375" style="30" customWidth="1"/>
    <col min="15880" max="15880" width="16.7109375" style="30" customWidth="1"/>
    <col min="15881" max="15881" width="18.7109375" style="30" customWidth="1"/>
    <col min="15882" max="16128" width="9.140625" style="30"/>
    <col min="16129" max="16129" width="5.7109375" style="30" customWidth="1"/>
    <col min="16130" max="16130" width="42.7109375" style="30" customWidth="1"/>
    <col min="16131" max="16131" width="24.7109375" style="30" customWidth="1"/>
    <col min="16132" max="16132" width="16.7109375" style="30" customWidth="1"/>
    <col min="16133" max="16133" width="24.7109375" style="30" customWidth="1"/>
    <col min="16134" max="16134" width="16.7109375" style="30" customWidth="1"/>
    <col min="16135" max="16135" width="12.7109375" style="30" customWidth="1"/>
    <col min="16136" max="16136" width="16.7109375" style="30" customWidth="1"/>
    <col min="16137" max="16137" width="18.7109375" style="30" customWidth="1"/>
    <col min="16138" max="16384" width="9.140625" style="30"/>
  </cols>
  <sheetData>
    <row r="1" spans="1:9" ht="54.95" customHeight="1" x14ac:dyDescent="0.25">
      <c r="A1" s="184"/>
      <c r="B1" s="184"/>
      <c r="C1" s="184"/>
      <c r="D1" s="184"/>
      <c r="E1" s="184"/>
      <c r="F1" s="184"/>
      <c r="G1" s="185" t="s">
        <v>679</v>
      </c>
      <c r="H1" s="185"/>
      <c r="I1" s="185"/>
    </row>
    <row r="2" spans="1:9" ht="15.75" x14ac:dyDescent="0.25">
      <c r="A2" s="186" t="s">
        <v>169</v>
      </c>
      <c r="B2" s="186"/>
      <c r="C2" s="186"/>
      <c r="D2" s="186"/>
      <c r="E2" s="186"/>
      <c r="F2" s="186"/>
      <c r="G2" s="186"/>
      <c r="H2" s="186"/>
      <c r="I2" s="186"/>
    </row>
    <row r="3" spans="1:9" ht="15.75" x14ac:dyDescent="0.25">
      <c r="A3" s="187" t="s">
        <v>182</v>
      </c>
      <c r="B3" s="187"/>
      <c r="C3" s="187"/>
      <c r="D3" s="187"/>
      <c r="E3" s="187"/>
      <c r="F3" s="187"/>
      <c r="G3" s="187"/>
      <c r="H3" s="187"/>
      <c r="I3" s="187"/>
    </row>
    <row r="4" spans="1:9" ht="15.75" thickBot="1" x14ac:dyDescent="0.3">
      <c r="A4" s="123"/>
      <c r="B4" s="124"/>
      <c r="C4" s="124"/>
      <c r="D4" s="124"/>
      <c r="E4" s="124"/>
      <c r="F4" s="124"/>
    </row>
    <row r="5" spans="1:9" ht="30" customHeight="1" thickBot="1" x14ac:dyDescent="0.3">
      <c r="A5" s="181" t="s">
        <v>0</v>
      </c>
      <c r="B5" s="181" t="s">
        <v>1</v>
      </c>
      <c r="C5" s="181" t="s">
        <v>2</v>
      </c>
      <c r="D5" s="181"/>
      <c r="E5" s="181" t="s">
        <v>3</v>
      </c>
      <c r="F5" s="181"/>
      <c r="G5" s="181" t="s">
        <v>675</v>
      </c>
      <c r="H5" s="181" t="s">
        <v>4</v>
      </c>
      <c r="I5" s="181" t="s">
        <v>681</v>
      </c>
    </row>
    <row r="6" spans="1:9" ht="30" customHeight="1" thickBot="1" x14ac:dyDescent="0.3">
      <c r="A6" s="181"/>
      <c r="B6" s="181"/>
      <c r="C6" s="143" t="s">
        <v>5</v>
      </c>
      <c r="D6" s="143" t="s">
        <v>6</v>
      </c>
      <c r="E6" s="143" t="s">
        <v>5</v>
      </c>
      <c r="F6" s="143" t="s">
        <v>6</v>
      </c>
      <c r="G6" s="181"/>
      <c r="H6" s="181"/>
      <c r="I6" s="181"/>
    </row>
    <row r="7" spans="1:9" s="1" customFormat="1" ht="15" customHeight="1" x14ac:dyDescent="0.25">
      <c r="A7" s="62">
        <v>1</v>
      </c>
      <c r="B7" s="132" t="s">
        <v>93</v>
      </c>
      <c r="C7" s="10" t="s">
        <v>94</v>
      </c>
      <c r="D7" s="10" t="s">
        <v>9</v>
      </c>
      <c r="E7" s="162"/>
      <c r="F7" s="162"/>
      <c r="G7" s="11">
        <v>1</v>
      </c>
      <c r="H7" s="12"/>
      <c r="I7" s="13">
        <f>G7*ROUND(H7, 2)</f>
        <v>0</v>
      </c>
    </row>
    <row r="8" spans="1:9" s="1" customFormat="1" ht="15" customHeight="1" x14ac:dyDescent="0.25">
      <c r="A8" s="36">
        <v>2</v>
      </c>
      <c r="B8" s="7" t="s">
        <v>95</v>
      </c>
      <c r="C8" s="2" t="s">
        <v>96</v>
      </c>
      <c r="D8" s="2" t="s">
        <v>9</v>
      </c>
      <c r="E8" s="165"/>
      <c r="F8" s="165"/>
      <c r="G8" s="4">
        <v>1</v>
      </c>
      <c r="H8" s="5"/>
      <c r="I8" s="14">
        <f t="shared" ref="I8:I18" si="0">G8*ROUND(H8, 2)</f>
        <v>0</v>
      </c>
    </row>
    <row r="9" spans="1:9" s="1" customFormat="1" ht="38.25" x14ac:dyDescent="0.25">
      <c r="A9" s="36">
        <v>3</v>
      </c>
      <c r="B9" s="8" t="s">
        <v>10</v>
      </c>
      <c r="C9" s="3" t="s">
        <v>11</v>
      </c>
      <c r="D9" s="2" t="s">
        <v>9</v>
      </c>
      <c r="E9" s="165"/>
      <c r="F9" s="165"/>
      <c r="G9" s="4">
        <v>1</v>
      </c>
      <c r="H9" s="5"/>
      <c r="I9" s="14">
        <f t="shared" si="0"/>
        <v>0</v>
      </c>
    </row>
    <row r="10" spans="1:9" s="1" customFormat="1" ht="38.25" x14ac:dyDescent="0.25">
      <c r="A10" s="36">
        <v>4</v>
      </c>
      <c r="B10" s="8" t="s">
        <v>14</v>
      </c>
      <c r="C10" s="3" t="s">
        <v>15</v>
      </c>
      <c r="D10" s="2" t="s">
        <v>9</v>
      </c>
      <c r="E10" s="165"/>
      <c r="F10" s="165"/>
      <c r="G10" s="4">
        <v>2</v>
      </c>
      <c r="H10" s="5"/>
      <c r="I10" s="14">
        <f t="shared" si="0"/>
        <v>0</v>
      </c>
    </row>
    <row r="11" spans="1:9" s="1" customFormat="1" ht="45" customHeight="1" x14ac:dyDescent="0.25">
      <c r="A11" s="36">
        <v>5</v>
      </c>
      <c r="B11" s="8" t="s">
        <v>16</v>
      </c>
      <c r="C11" s="3" t="s">
        <v>17</v>
      </c>
      <c r="D11" s="2" t="s">
        <v>9</v>
      </c>
      <c r="E11" s="165"/>
      <c r="F11" s="165"/>
      <c r="G11" s="4">
        <v>2</v>
      </c>
      <c r="H11" s="5"/>
      <c r="I11" s="14">
        <f>G11*ROUND(H11, 2)</f>
        <v>0</v>
      </c>
    </row>
    <row r="12" spans="1:9" s="1" customFormat="1" ht="63.75" x14ac:dyDescent="0.25">
      <c r="A12" s="36">
        <v>6</v>
      </c>
      <c r="B12" s="8" t="s">
        <v>97</v>
      </c>
      <c r="C12" s="3" t="s">
        <v>28</v>
      </c>
      <c r="D12" s="2" t="s">
        <v>9</v>
      </c>
      <c r="E12" s="165"/>
      <c r="F12" s="165"/>
      <c r="G12" s="4">
        <v>10</v>
      </c>
      <c r="H12" s="5"/>
      <c r="I12" s="14">
        <f>G12*ROUND(H12, 2)</f>
        <v>0</v>
      </c>
    </row>
    <row r="13" spans="1:9" s="1" customFormat="1" ht="15" customHeight="1" x14ac:dyDescent="0.25">
      <c r="A13" s="36">
        <v>7</v>
      </c>
      <c r="B13" s="8" t="s">
        <v>98</v>
      </c>
      <c r="C13" s="2" t="s">
        <v>99</v>
      </c>
      <c r="D13" s="2" t="s">
        <v>9</v>
      </c>
      <c r="E13" s="165"/>
      <c r="F13" s="165"/>
      <c r="G13" s="4">
        <v>1</v>
      </c>
      <c r="H13" s="5"/>
      <c r="I13" s="14">
        <f>G13*ROUND(H13, 2)</f>
        <v>0</v>
      </c>
    </row>
    <row r="14" spans="1:9" s="1" customFormat="1" ht="25.5" x14ac:dyDescent="0.25">
      <c r="A14" s="36">
        <v>8</v>
      </c>
      <c r="B14" s="3" t="s">
        <v>100</v>
      </c>
      <c r="C14" s="3" t="s">
        <v>63</v>
      </c>
      <c r="D14" s="2" t="s">
        <v>12</v>
      </c>
      <c r="E14" s="166"/>
      <c r="F14" s="165"/>
      <c r="G14" s="4">
        <v>10</v>
      </c>
      <c r="H14" s="5"/>
      <c r="I14" s="14">
        <f>G14*ROUND(H14, 2)</f>
        <v>0</v>
      </c>
    </row>
    <row r="15" spans="1:9" s="1" customFormat="1" ht="12.75" x14ac:dyDescent="0.25">
      <c r="A15" s="36">
        <v>9</v>
      </c>
      <c r="B15" s="3" t="s">
        <v>100</v>
      </c>
      <c r="C15" s="2" t="s">
        <v>64</v>
      </c>
      <c r="D15" s="2" t="s">
        <v>13</v>
      </c>
      <c r="E15" s="166"/>
      <c r="F15" s="165"/>
      <c r="G15" s="4">
        <v>10</v>
      </c>
      <c r="H15" s="5"/>
      <c r="I15" s="14">
        <f t="shared" si="0"/>
        <v>0</v>
      </c>
    </row>
    <row r="16" spans="1:9" x14ac:dyDescent="0.25">
      <c r="A16" s="36">
        <v>10</v>
      </c>
      <c r="B16" s="48" t="s">
        <v>52</v>
      </c>
      <c r="C16" s="7" t="s">
        <v>56</v>
      </c>
      <c r="D16" s="48" t="s">
        <v>34</v>
      </c>
      <c r="E16" s="158"/>
      <c r="F16" s="158"/>
      <c r="G16" s="4">
        <v>2</v>
      </c>
      <c r="H16" s="5"/>
      <c r="I16" s="14">
        <f t="shared" si="0"/>
        <v>0</v>
      </c>
    </row>
    <row r="17" spans="1:9" x14ac:dyDescent="0.25">
      <c r="A17" s="36">
        <v>11</v>
      </c>
      <c r="B17" s="48" t="s">
        <v>51</v>
      </c>
      <c r="C17" s="7" t="s">
        <v>55</v>
      </c>
      <c r="D17" s="48" t="s">
        <v>34</v>
      </c>
      <c r="E17" s="158"/>
      <c r="F17" s="158"/>
      <c r="G17" s="4">
        <v>2</v>
      </c>
      <c r="H17" s="5"/>
      <c r="I17" s="14">
        <f t="shared" si="0"/>
        <v>0</v>
      </c>
    </row>
    <row r="18" spans="1:9" x14ac:dyDescent="0.25">
      <c r="A18" s="36">
        <v>12</v>
      </c>
      <c r="B18" s="48" t="s">
        <v>53</v>
      </c>
      <c r="C18" s="7" t="s">
        <v>54</v>
      </c>
      <c r="D18" s="48" t="s">
        <v>34</v>
      </c>
      <c r="E18" s="158"/>
      <c r="F18" s="158"/>
      <c r="G18" s="4">
        <v>2</v>
      </c>
      <c r="H18" s="5"/>
      <c r="I18" s="14">
        <f t="shared" si="0"/>
        <v>0</v>
      </c>
    </row>
    <row r="19" spans="1:9" x14ac:dyDescent="0.25">
      <c r="A19" s="36">
        <v>13</v>
      </c>
      <c r="B19" s="48" t="s">
        <v>109</v>
      </c>
      <c r="C19" s="48" t="s">
        <v>110</v>
      </c>
      <c r="D19" s="133" t="s">
        <v>111</v>
      </c>
      <c r="E19" s="158"/>
      <c r="F19" s="158"/>
      <c r="G19" s="52">
        <v>200</v>
      </c>
      <c r="H19" s="5"/>
      <c r="I19" s="14">
        <f t="shared" ref="I19:I27" si="1">G19*ROUND(H19, 2)</f>
        <v>0</v>
      </c>
    </row>
    <row r="20" spans="1:9" x14ac:dyDescent="0.25">
      <c r="A20" s="36">
        <v>14</v>
      </c>
      <c r="B20" s="48" t="s">
        <v>112</v>
      </c>
      <c r="C20" s="48" t="s">
        <v>113</v>
      </c>
      <c r="D20" s="133" t="s">
        <v>111</v>
      </c>
      <c r="E20" s="158"/>
      <c r="F20" s="158"/>
      <c r="G20" s="52">
        <v>10</v>
      </c>
      <c r="H20" s="5"/>
      <c r="I20" s="14">
        <f t="shared" si="1"/>
        <v>0</v>
      </c>
    </row>
    <row r="21" spans="1:9" x14ac:dyDescent="0.25">
      <c r="A21" s="36">
        <v>15</v>
      </c>
      <c r="B21" s="134" t="s">
        <v>114</v>
      </c>
      <c r="C21" s="7" t="s">
        <v>115</v>
      </c>
      <c r="D21" s="133" t="s">
        <v>116</v>
      </c>
      <c r="E21" s="158"/>
      <c r="F21" s="158"/>
      <c r="G21" s="52">
        <v>5</v>
      </c>
      <c r="H21" s="5"/>
      <c r="I21" s="14">
        <f t="shared" si="1"/>
        <v>0</v>
      </c>
    </row>
    <row r="22" spans="1:9" x14ac:dyDescent="0.25">
      <c r="A22" s="36">
        <v>16</v>
      </c>
      <c r="B22" s="21" t="s">
        <v>117</v>
      </c>
      <c r="C22" s="20"/>
      <c r="D22" s="21"/>
      <c r="E22" s="158"/>
      <c r="F22" s="158"/>
      <c r="G22" s="22">
        <v>2</v>
      </c>
      <c r="H22" s="5"/>
      <c r="I22" s="14">
        <f t="shared" si="1"/>
        <v>0</v>
      </c>
    </row>
    <row r="23" spans="1:9" x14ac:dyDescent="0.25">
      <c r="A23" s="36">
        <v>17</v>
      </c>
      <c r="B23" s="21" t="s">
        <v>118</v>
      </c>
      <c r="C23" s="21" t="s">
        <v>119</v>
      </c>
      <c r="D23" s="21"/>
      <c r="E23" s="158"/>
      <c r="F23" s="158"/>
      <c r="G23" s="22">
        <v>5</v>
      </c>
      <c r="H23" s="5"/>
      <c r="I23" s="14">
        <f t="shared" si="1"/>
        <v>0</v>
      </c>
    </row>
    <row r="24" spans="1:9" x14ac:dyDescent="0.25">
      <c r="A24" s="36">
        <v>18</v>
      </c>
      <c r="B24" s="21" t="s">
        <v>120</v>
      </c>
      <c r="C24" s="21" t="s">
        <v>121</v>
      </c>
      <c r="D24" s="21"/>
      <c r="E24" s="158"/>
      <c r="F24" s="158"/>
      <c r="G24" s="22">
        <v>1</v>
      </c>
      <c r="H24" s="5"/>
      <c r="I24" s="14">
        <f t="shared" si="1"/>
        <v>0</v>
      </c>
    </row>
    <row r="25" spans="1:9" x14ac:dyDescent="0.25">
      <c r="A25" s="36">
        <v>19</v>
      </c>
      <c r="B25" s="21" t="s">
        <v>122</v>
      </c>
      <c r="C25" s="21"/>
      <c r="D25" s="21"/>
      <c r="E25" s="158"/>
      <c r="F25" s="158"/>
      <c r="G25" s="22">
        <v>1</v>
      </c>
      <c r="H25" s="5"/>
      <c r="I25" s="14">
        <f t="shared" si="1"/>
        <v>0</v>
      </c>
    </row>
    <row r="26" spans="1:9" x14ac:dyDescent="0.25">
      <c r="A26" s="36">
        <v>20</v>
      </c>
      <c r="B26" s="21" t="s">
        <v>123</v>
      </c>
      <c r="C26" s="21"/>
      <c r="D26" s="21"/>
      <c r="E26" s="158"/>
      <c r="F26" s="158"/>
      <c r="G26" s="22">
        <v>1</v>
      </c>
      <c r="H26" s="5"/>
      <c r="I26" s="14">
        <f t="shared" si="1"/>
        <v>0</v>
      </c>
    </row>
    <row r="27" spans="1:9" x14ac:dyDescent="0.25">
      <c r="A27" s="36">
        <v>21</v>
      </c>
      <c r="B27" s="21" t="s">
        <v>124</v>
      </c>
      <c r="C27" s="21" t="s">
        <v>125</v>
      </c>
      <c r="D27" s="21"/>
      <c r="E27" s="158"/>
      <c r="F27" s="158"/>
      <c r="G27" s="23">
        <v>5</v>
      </c>
      <c r="H27" s="5"/>
      <c r="I27" s="14">
        <f t="shared" si="1"/>
        <v>0</v>
      </c>
    </row>
    <row r="28" spans="1:9" x14ac:dyDescent="0.25">
      <c r="A28" s="36">
        <v>22</v>
      </c>
      <c r="B28" s="21" t="s">
        <v>126</v>
      </c>
      <c r="C28" s="20"/>
      <c r="D28" s="21"/>
      <c r="E28" s="158"/>
      <c r="F28" s="158"/>
      <c r="G28" s="22">
        <v>1</v>
      </c>
      <c r="H28" s="5"/>
      <c r="I28" s="14">
        <f t="shared" ref="I28" si="2">G28*ROUND(H28, 2)</f>
        <v>0</v>
      </c>
    </row>
    <row r="29" spans="1:9" x14ac:dyDescent="0.25">
      <c r="A29" s="36">
        <v>23</v>
      </c>
      <c r="B29" s="21" t="s">
        <v>127</v>
      </c>
      <c r="C29" s="20"/>
      <c r="D29" s="21"/>
      <c r="E29" s="158"/>
      <c r="F29" s="158"/>
      <c r="G29" s="22">
        <v>1</v>
      </c>
      <c r="H29" s="5"/>
      <c r="I29" s="14">
        <f t="shared" ref="I29:I30" si="3">G29*ROUND(H29, 2)</f>
        <v>0</v>
      </c>
    </row>
    <row r="30" spans="1:9" x14ac:dyDescent="0.25">
      <c r="A30" s="36">
        <v>24</v>
      </c>
      <c r="B30" s="21" t="s">
        <v>128</v>
      </c>
      <c r="C30" s="20" t="s">
        <v>131</v>
      </c>
      <c r="D30" s="21" t="s">
        <v>116</v>
      </c>
      <c r="E30" s="158"/>
      <c r="F30" s="158"/>
      <c r="G30" s="22">
        <v>1</v>
      </c>
      <c r="H30" s="5"/>
      <c r="I30" s="14">
        <f t="shared" si="3"/>
        <v>0</v>
      </c>
    </row>
    <row r="31" spans="1:9" x14ac:dyDescent="0.25">
      <c r="A31" s="36">
        <v>25</v>
      </c>
      <c r="B31" s="21" t="s">
        <v>129</v>
      </c>
      <c r="C31" s="20" t="s">
        <v>130</v>
      </c>
      <c r="D31" s="21" t="s">
        <v>116</v>
      </c>
      <c r="E31" s="158"/>
      <c r="F31" s="158"/>
      <c r="G31" s="22">
        <v>1</v>
      </c>
      <c r="H31" s="5"/>
      <c r="I31" s="14">
        <f>G31*ROUND(H31, 2)</f>
        <v>0</v>
      </c>
    </row>
    <row r="32" spans="1:9" x14ac:dyDescent="0.25">
      <c r="A32" s="36">
        <v>26</v>
      </c>
      <c r="B32" s="48" t="s">
        <v>132</v>
      </c>
      <c r="C32" s="48"/>
      <c r="D32" s="24" t="s">
        <v>136</v>
      </c>
      <c r="E32" s="158"/>
      <c r="F32" s="158"/>
      <c r="G32" s="22">
        <v>1</v>
      </c>
      <c r="H32" s="5"/>
      <c r="I32" s="14">
        <f t="shared" ref="I32:I35" si="4">G32*ROUND(H32, 2)</f>
        <v>0</v>
      </c>
    </row>
    <row r="33" spans="1:9" x14ac:dyDescent="0.25">
      <c r="A33" s="36">
        <v>27</v>
      </c>
      <c r="B33" s="48" t="s">
        <v>133</v>
      </c>
      <c r="C33" s="48"/>
      <c r="D33" s="24" t="s">
        <v>136</v>
      </c>
      <c r="E33" s="158"/>
      <c r="F33" s="158"/>
      <c r="G33" s="22">
        <v>1</v>
      </c>
      <c r="H33" s="5"/>
      <c r="I33" s="14">
        <f t="shared" si="4"/>
        <v>0</v>
      </c>
    </row>
    <row r="34" spans="1:9" x14ac:dyDescent="0.25">
      <c r="A34" s="36">
        <v>28</v>
      </c>
      <c r="B34" s="48" t="s">
        <v>134</v>
      </c>
      <c r="C34" s="48"/>
      <c r="D34" s="24" t="s">
        <v>136</v>
      </c>
      <c r="E34" s="158"/>
      <c r="F34" s="158"/>
      <c r="G34" s="22">
        <v>1</v>
      </c>
      <c r="H34" s="5"/>
      <c r="I34" s="14">
        <f t="shared" si="4"/>
        <v>0</v>
      </c>
    </row>
    <row r="35" spans="1:9" x14ac:dyDescent="0.25">
      <c r="A35" s="36">
        <v>29</v>
      </c>
      <c r="B35" s="48" t="s">
        <v>135</v>
      </c>
      <c r="C35" s="48"/>
      <c r="D35" s="24" t="s">
        <v>136</v>
      </c>
      <c r="E35" s="158"/>
      <c r="F35" s="158"/>
      <c r="G35" s="22">
        <v>1</v>
      </c>
      <c r="H35" s="5"/>
      <c r="I35" s="14">
        <f t="shared" si="4"/>
        <v>0</v>
      </c>
    </row>
    <row r="36" spans="1:9" x14ac:dyDescent="0.25">
      <c r="A36" s="36">
        <v>30</v>
      </c>
      <c r="B36" s="21" t="s">
        <v>533</v>
      </c>
      <c r="C36" s="20"/>
      <c r="D36" s="21" t="s">
        <v>534</v>
      </c>
      <c r="E36" s="158"/>
      <c r="F36" s="158"/>
      <c r="G36" s="22">
        <v>1</v>
      </c>
      <c r="H36" s="5"/>
      <c r="I36" s="14">
        <f>G36*ROUND(H36, 2)</f>
        <v>0</v>
      </c>
    </row>
    <row r="37" spans="1:9" x14ac:dyDescent="0.25">
      <c r="A37" s="36">
        <v>31</v>
      </c>
      <c r="B37" s="21" t="s">
        <v>535</v>
      </c>
      <c r="C37" s="48"/>
      <c r="D37" s="21" t="s">
        <v>534</v>
      </c>
      <c r="E37" s="158"/>
      <c r="F37" s="158"/>
      <c r="G37" s="22">
        <v>1</v>
      </c>
      <c r="H37" s="5"/>
      <c r="I37" s="14">
        <f t="shared" ref="I37" si="5">G37*ROUND(H37, 2)</f>
        <v>0</v>
      </c>
    </row>
    <row r="38" spans="1:9" x14ac:dyDescent="0.25">
      <c r="A38" s="36">
        <v>32</v>
      </c>
      <c r="B38" s="48" t="s">
        <v>536</v>
      </c>
      <c r="C38" s="48"/>
      <c r="D38" s="21" t="s">
        <v>537</v>
      </c>
      <c r="E38" s="158"/>
      <c r="F38" s="158"/>
      <c r="G38" s="22">
        <v>1</v>
      </c>
      <c r="H38" s="5"/>
      <c r="I38" s="14">
        <f t="shared" ref="I38:I49" si="6">G38*ROUND(H38, 2)</f>
        <v>0</v>
      </c>
    </row>
    <row r="39" spans="1:9" x14ac:dyDescent="0.25">
      <c r="A39" s="36">
        <v>33</v>
      </c>
      <c r="B39" s="48" t="s">
        <v>583</v>
      </c>
      <c r="C39" s="48"/>
      <c r="D39" s="21"/>
      <c r="E39" s="158"/>
      <c r="F39" s="158"/>
      <c r="G39" s="22">
        <v>1</v>
      </c>
      <c r="H39" s="5"/>
      <c r="I39" s="14">
        <f t="shared" si="6"/>
        <v>0</v>
      </c>
    </row>
    <row r="40" spans="1:9" x14ac:dyDescent="0.25">
      <c r="A40" s="36">
        <v>34</v>
      </c>
      <c r="B40" s="48" t="s">
        <v>584</v>
      </c>
      <c r="C40" s="48"/>
      <c r="D40" s="21"/>
      <c r="E40" s="158"/>
      <c r="F40" s="158"/>
      <c r="G40" s="22">
        <v>1</v>
      </c>
      <c r="H40" s="5"/>
      <c r="I40" s="14">
        <f t="shared" si="6"/>
        <v>0</v>
      </c>
    </row>
    <row r="41" spans="1:9" x14ac:dyDescent="0.25">
      <c r="A41" s="36">
        <v>35</v>
      </c>
      <c r="B41" s="48" t="s">
        <v>585</v>
      </c>
      <c r="C41" s="48"/>
      <c r="D41" s="21"/>
      <c r="E41" s="158"/>
      <c r="F41" s="158"/>
      <c r="G41" s="22">
        <v>1</v>
      </c>
      <c r="H41" s="5"/>
      <c r="I41" s="14">
        <f t="shared" si="6"/>
        <v>0</v>
      </c>
    </row>
    <row r="42" spans="1:9" x14ac:dyDescent="0.25">
      <c r="A42" s="36">
        <v>36</v>
      </c>
      <c r="B42" s="48" t="s">
        <v>586</v>
      </c>
      <c r="C42" s="48"/>
      <c r="D42" s="21"/>
      <c r="E42" s="158"/>
      <c r="F42" s="171"/>
      <c r="G42" s="22">
        <v>1</v>
      </c>
      <c r="H42" s="5"/>
      <c r="I42" s="14">
        <f t="shared" si="6"/>
        <v>0</v>
      </c>
    </row>
    <row r="43" spans="1:9" x14ac:dyDescent="0.25">
      <c r="A43" s="36">
        <v>37</v>
      </c>
      <c r="B43" s="48" t="s">
        <v>587</v>
      </c>
      <c r="C43" s="48"/>
      <c r="D43" s="21"/>
      <c r="E43" s="172"/>
      <c r="F43" s="158"/>
      <c r="G43" s="116">
        <v>1</v>
      </c>
      <c r="H43" s="5"/>
      <c r="I43" s="14">
        <f t="shared" si="6"/>
        <v>0</v>
      </c>
    </row>
    <row r="44" spans="1:9" x14ac:dyDescent="0.25">
      <c r="A44" s="36">
        <v>38</v>
      </c>
      <c r="B44" s="48" t="s">
        <v>588</v>
      </c>
      <c r="C44" s="48"/>
      <c r="D44" s="21"/>
      <c r="E44" s="158"/>
      <c r="F44" s="173"/>
      <c r="G44" s="22">
        <v>1</v>
      </c>
      <c r="H44" s="5"/>
      <c r="I44" s="14">
        <f t="shared" si="6"/>
        <v>0</v>
      </c>
    </row>
    <row r="45" spans="1:9" x14ac:dyDescent="0.25">
      <c r="A45" s="36">
        <v>39</v>
      </c>
      <c r="B45" s="48" t="s">
        <v>589</v>
      </c>
      <c r="C45" s="48"/>
      <c r="D45" s="21"/>
      <c r="E45" s="158"/>
      <c r="F45" s="158"/>
      <c r="G45" s="22">
        <v>1</v>
      </c>
      <c r="H45" s="5"/>
      <c r="I45" s="14">
        <f t="shared" si="6"/>
        <v>0</v>
      </c>
    </row>
    <row r="46" spans="1:9" x14ac:dyDescent="0.25">
      <c r="A46" s="57">
        <v>40</v>
      </c>
      <c r="B46" s="135" t="s">
        <v>591</v>
      </c>
      <c r="C46" s="135"/>
      <c r="D46" s="107"/>
      <c r="E46" s="171"/>
      <c r="F46" s="171"/>
      <c r="G46" s="108">
        <v>1</v>
      </c>
      <c r="H46" s="5"/>
      <c r="I46" s="14">
        <f t="shared" si="6"/>
        <v>0</v>
      </c>
    </row>
    <row r="47" spans="1:9" x14ac:dyDescent="0.25">
      <c r="A47" s="57">
        <v>41</v>
      </c>
      <c r="B47" s="135" t="s">
        <v>590</v>
      </c>
      <c r="C47" s="135"/>
      <c r="D47" s="107"/>
      <c r="E47" s="171"/>
      <c r="F47" s="171"/>
      <c r="G47" s="108">
        <v>1</v>
      </c>
      <c r="H47" s="5"/>
      <c r="I47" s="14">
        <f t="shared" si="6"/>
        <v>0</v>
      </c>
    </row>
    <row r="48" spans="1:9" x14ac:dyDescent="0.25">
      <c r="A48" s="57">
        <v>42</v>
      </c>
      <c r="B48" s="135" t="s">
        <v>592</v>
      </c>
      <c r="C48" s="135"/>
      <c r="D48" s="107"/>
      <c r="E48" s="171"/>
      <c r="F48" s="171"/>
      <c r="G48" s="108">
        <v>1</v>
      </c>
      <c r="H48" s="5"/>
      <c r="I48" s="14">
        <f t="shared" ref="I48" si="7">G48*ROUND(H48, 2)</f>
        <v>0</v>
      </c>
    </row>
    <row r="49" spans="1:9" x14ac:dyDescent="0.25">
      <c r="A49" s="57">
        <v>43</v>
      </c>
      <c r="B49" s="135" t="s">
        <v>637</v>
      </c>
      <c r="C49" s="135"/>
      <c r="D49" s="107"/>
      <c r="E49" s="171"/>
      <c r="F49" s="171"/>
      <c r="G49" s="108">
        <v>20</v>
      </c>
      <c r="H49" s="5"/>
      <c r="I49" s="14">
        <f t="shared" si="6"/>
        <v>0</v>
      </c>
    </row>
    <row r="50" spans="1:9" x14ac:dyDescent="0.25">
      <c r="A50" s="57">
        <v>44</v>
      </c>
      <c r="B50" s="135" t="s">
        <v>638</v>
      </c>
      <c r="C50" s="135"/>
      <c r="D50" s="107"/>
      <c r="E50" s="171"/>
      <c r="F50" s="171"/>
      <c r="G50" s="108">
        <v>2</v>
      </c>
      <c r="H50" s="5"/>
      <c r="I50" s="14">
        <f t="shared" ref="I50" si="8">G50*ROUND(H50, 2)</f>
        <v>0</v>
      </c>
    </row>
    <row r="51" spans="1:9" ht="15.75" thickBot="1" x14ac:dyDescent="0.3">
      <c r="A51" s="37">
        <v>45</v>
      </c>
      <c r="B51" s="56" t="s">
        <v>639</v>
      </c>
      <c r="C51" s="56"/>
      <c r="D51" s="85"/>
      <c r="E51" s="160"/>
      <c r="F51" s="160"/>
      <c r="G51" s="86">
        <v>50</v>
      </c>
      <c r="H51" s="5"/>
      <c r="I51" s="17">
        <f t="shared" ref="I51" si="9">G51*ROUND(H51, 2)</f>
        <v>0</v>
      </c>
    </row>
    <row r="52" spans="1:9" ht="15.75" thickBot="1" x14ac:dyDescent="0.3">
      <c r="H52" s="121" t="s">
        <v>44</v>
      </c>
      <c r="I52" s="122">
        <f>SUM(I7:I51)</f>
        <v>0</v>
      </c>
    </row>
    <row r="54" spans="1:9" ht="87.75" customHeight="1" x14ac:dyDescent="0.25">
      <c r="A54" s="182" t="s">
        <v>178</v>
      </c>
      <c r="B54" s="183"/>
      <c r="C54" s="183"/>
      <c r="D54" s="183"/>
      <c r="E54" s="183"/>
      <c r="F54" s="183"/>
      <c r="G54" s="183"/>
      <c r="H54" s="183"/>
      <c r="I54" s="183"/>
    </row>
    <row r="60" spans="1:9" x14ac:dyDescent="0.25">
      <c r="A60" s="145" t="s">
        <v>688</v>
      </c>
      <c r="B60" s="145"/>
      <c r="E60" s="188" t="s">
        <v>689</v>
      </c>
      <c r="F60" s="188"/>
    </row>
    <row r="61" spans="1:9" ht="30" customHeight="1" x14ac:dyDescent="0.25">
      <c r="E61" s="189" t="s">
        <v>690</v>
      </c>
      <c r="F61" s="189"/>
    </row>
  </sheetData>
  <mergeCells count="14">
    <mergeCell ref="E60:F60"/>
    <mergeCell ref="E61:F61"/>
    <mergeCell ref="A54:I54"/>
    <mergeCell ref="A1:F1"/>
    <mergeCell ref="G1:I1"/>
    <mergeCell ref="A2:I2"/>
    <mergeCell ref="A3:I3"/>
    <mergeCell ref="I5:I6"/>
    <mergeCell ref="A5:A6"/>
    <mergeCell ref="B5:B6"/>
    <mergeCell ref="C5:D5"/>
    <mergeCell ref="E5:F5"/>
    <mergeCell ref="G5:G6"/>
    <mergeCell ref="H5:H6"/>
  </mergeCells>
  <pageMargins left="0.7" right="0.7" top="0.75" bottom="0.75" header="0.3" footer="0.3"/>
  <pageSetup paperSize="9" scale="70" fitToHeight="0" orientation="landscape" horizontalDpi="4294967295" verticalDpi="4294967295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24"/>
  <sheetViews>
    <sheetView view="pageBreakPreview" zoomScale="60" zoomScaleNormal="100" workbookViewId="0">
      <selection activeCell="H11" sqref="H11"/>
    </sheetView>
  </sheetViews>
  <sheetFormatPr defaultColWidth="9.140625" defaultRowHeight="15" x14ac:dyDescent="0.25"/>
  <cols>
    <col min="1" max="1" width="5.7109375" style="123" customWidth="1"/>
    <col min="2" max="2" width="41.28515625" style="124" bestFit="1" customWidth="1"/>
    <col min="3" max="3" width="15.5703125" style="124" bestFit="1" customWidth="1"/>
    <col min="4" max="4" width="18.85546875" style="124" bestFit="1" customWidth="1"/>
    <col min="5" max="5" width="24.7109375" style="124" customWidth="1"/>
    <col min="6" max="6" width="16.7109375" style="124" customWidth="1"/>
    <col min="7" max="7" width="12.7109375" style="123" customWidth="1"/>
    <col min="8" max="8" width="16.7109375" style="30" customWidth="1"/>
    <col min="9" max="9" width="18.7109375" style="30" customWidth="1"/>
    <col min="10" max="256" width="9.140625" style="30"/>
    <col min="257" max="257" width="5.7109375" style="30" customWidth="1"/>
    <col min="258" max="258" width="42.7109375" style="30" customWidth="1"/>
    <col min="259" max="259" width="24.7109375" style="30" customWidth="1"/>
    <col min="260" max="260" width="16.7109375" style="30" customWidth="1"/>
    <col min="261" max="261" width="24.7109375" style="30" customWidth="1"/>
    <col min="262" max="262" width="16.7109375" style="30" customWidth="1"/>
    <col min="263" max="263" width="12.7109375" style="30" customWidth="1"/>
    <col min="264" max="264" width="16.7109375" style="30" customWidth="1"/>
    <col min="265" max="265" width="18.7109375" style="30" customWidth="1"/>
    <col min="266" max="512" width="9.140625" style="30"/>
    <col min="513" max="513" width="5.7109375" style="30" customWidth="1"/>
    <col min="514" max="514" width="42.7109375" style="30" customWidth="1"/>
    <col min="515" max="515" width="24.7109375" style="30" customWidth="1"/>
    <col min="516" max="516" width="16.7109375" style="30" customWidth="1"/>
    <col min="517" max="517" width="24.7109375" style="30" customWidth="1"/>
    <col min="518" max="518" width="16.7109375" style="30" customWidth="1"/>
    <col min="519" max="519" width="12.7109375" style="30" customWidth="1"/>
    <col min="520" max="520" width="16.7109375" style="30" customWidth="1"/>
    <col min="521" max="521" width="18.7109375" style="30" customWidth="1"/>
    <col min="522" max="768" width="9.140625" style="30"/>
    <col min="769" max="769" width="5.7109375" style="30" customWidth="1"/>
    <col min="770" max="770" width="42.7109375" style="30" customWidth="1"/>
    <col min="771" max="771" width="24.7109375" style="30" customWidth="1"/>
    <col min="772" max="772" width="16.7109375" style="30" customWidth="1"/>
    <col min="773" max="773" width="24.7109375" style="30" customWidth="1"/>
    <col min="774" max="774" width="16.7109375" style="30" customWidth="1"/>
    <col min="775" max="775" width="12.7109375" style="30" customWidth="1"/>
    <col min="776" max="776" width="16.7109375" style="30" customWidth="1"/>
    <col min="777" max="777" width="18.7109375" style="30" customWidth="1"/>
    <col min="778" max="1024" width="9.140625" style="30"/>
    <col min="1025" max="1025" width="5.7109375" style="30" customWidth="1"/>
    <col min="1026" max="1026" width="42.7109375" style="30" customWidth="1"/>
    <col min="1027" max="1027" width="24.7109375" style="30" customWidth="1"/>
    <col min="1028" max="1028" width="16.7109375" style="30" customWidth="1"/>
    <col min="1029" max="1029" width="24.7109375" style="30" customWidth="1"/>
    <col min="1030" max="1030" width="16.7109375" style="30" customWidth="1"/>
    <col min="1031" max="1031" width="12.7109375" style="30" customWidth="1"/>
    <col min="1032" max="1032" width="16.7109375" style="30" customWidth="1"/>
    <col min="1033" max="1033" width="18.7109375" style="30" customWidth="1"/>
    <col min="1034" max="1280" width="9.140625" style="30"/>
    <col min="1281" max="1281" width="5.7109375" style="30" customWidth="1"/>
    <col min="1282" max="1282" width="42.7109375" style="30" customWidth="1"/>
    <col min="1283" max="1283" width="24.7109375" style="30" customWidth="1"/>
    <col min="1284" max="1284" width="16.7109375" style="30" customWidth="1"/>
    <col min="1285" max="1285" width="24.7109375" style="30" customWidth="1"/>
    <col min="1286" max="1286" width="16.7109375" style="30" customWidth="1"/>
    <col min="1287" max="1287" width="12.7109375" style="30" customWidth="1"/>
    <col min="1288" max="1288" width="16.7109375" style="30" customWidth="1"/>
    <col min="1289" max="1289" width="18.7109375" style="30" customWidth="1"/>
    <col min="1290" max="1536" width="9.140625" style="30"/>
    <col min="1537" max="1537" width="5.7109375" style="30" customWidth="1"/>
    <col min="1538" max="1538" width="42.7109375" style="30" customWidth="1"/>
    <col min="1539" max="1539" width="24.7109375" style="30" customWidth="1"/>
    <col min="1540" max="1540" width="16.7109375" style="30" customWidth="1"/>
    <col min="1541" max="1541" width="24.7109375" style="30" customWidth="1"/>
    <col min="1542" max="1542" width="16.7109375" style="30" customWidth="1"/>
    <col min="1543" max="1543" width="12.7109375" style="30" customWidth="1"/>
    <col min="1544" max="1544" width="16.7109375" style="30" customWidth="1"/>
    <col min="1545" max="1545" width="18.7109375" style="30" customWidth="1"/>
    <col min="1546" max="1792" width="9.140625" style="30"/>
    <col min="1793" max="1793" width="5.7109375" style="30" customWidth="1"/>
    <col min="1794" max="1794" width="42.7109375" style="30" customWidth="1"/>
    <col min="1795" max="1795" width="24.7109375" style="30" customWidth="1"/>
    <col min="1796" max="1796" width="16.7109375" style="30" customWidth="1"/>
    <col min="1797" max="1797" width="24.7109375" style="30" customWidth="1"/>
    <col min="1798" max="1798" width="16.7109375" style="30" customWidth="1"/>
    <col min="1799" max="1799" width="12.7109375" style="30" customWidth="1"/>
    <col min="1800" max="1800" width="16.7109375" style="30" customWidth="1"/>
    <col min="1801" max="1801" width="18.7109375" style="30" customWidth="1"/>
    <col min="1802" max="2048" width="9.140625" style="30"/>
    <col min="2049" max="2049" width="5.7109375" style="30" customWidth="1"/>
    <col min="2050" max="2050" width="42.7109375" style="30" customWidth="1"/>
    <col min="2051" max="2051" width="24.7109375" style="30" customWidth="1"/>
    <col min="2052" max="2052" width="16.7109375" style="30" customWidth="1"/>
    <col min="2053" max="2053" width="24.7109375" style="30" customWidth="1"/>
    <col min="2054" max="2054" width="16.7109375" style="30" customWidth="1"/>
    <col min="2055" max="2055" width="12.7109375" style="30" customWidth="1"/>
    <col min="2056" max="2056" width="16.7109375" style="30" customWidth="1"/>
    <col min="2057" max="2057" width="18.7109375" style="30" customWidth="1"/>
    <col min="2058" max="2304" width="9.140625" style="30"/>
    <col min="2305" max="2305" width="5.7109375" style="30" customWidth="1"/>
    <col min="2306" max="2306" width="42.7109375" style="30" customWidth="1"/>
    <col min="2307" max="2307" width="24.7109375" style="30" customWidth="1"/>
    <col min="2308" max="2308" width="16.7109375" style="30" customWidth="1"/>
    <col min="2309" max="2309" width="24.7109375" style="30" customWidth="1"/>
    <col min="2310" max="2310" width="16.7109375" style="30" customWidth="1"/>
    <col min="2311" max="2311" width="12.7109375" style="30" customWidth="1"/>
    <col min="2312" max="2312" width="16.7109375" style="30" customWidth="1"/>
    <col min="2313" max="2313" width="18.7109375" style="30" customWidth="1"/>
    <col min="2314" max="2560" width="9.140625" style="30"/>
    <col min="2561" max="2561" width="5.7109375" style="30" customWidth="1"/>
    <col min="2562" max="2562" width="42.7109375" style="30" customWidth="1"/>
    <col min="2563" max="2563" width="24.7109375" style="30" customWidth="1"/>
    <col min="2564" max="2564" width="16.7109375" style="30" customWidth="1"/>
    <col min="2565" max="2565" width="24.7109375" style="30" customWidth="1"/>
    <col min="2566" max="2566" width="16.7109375" style="30" customWidth="1"/>
    <col min="2567" max="2567" width="12.7109375" style="30" customWidth="1"/>
    <col min="2568" max="2568" width="16.7109375" style="30" customWidth="1"/>
    <col min="2569" max="2569" width="18.7109375" style="30" customWidth="1"/>
    <col min="2570" max="2816" width="9.140625" style="30"/>
    <col min="2817" max="2817" width="5.7109375" style="30" customWidth="1"/>
    <col min="2818" max="2818" width="42.7109375" style="30" customWidth="1"/>
    <col min="2819" max="2819" width="24.7109375" style="30" customWidth="1"/>
    <col min="2820" max="2820" width="16.7109375" style="30" customWidth="1"/>
    <col min="2821" max="2821" width="24.7109375" style="30" customWidth="1"/>
    <col min="2822" max="2822" width="16.7109375" style="30" customWidth="1"/>
    <col min="2823" max="2823" width="12.7109375" style="30" customWidth="1"/>
    <col min="2824" max="2824" width="16.7109375" style="30" customWidth="1"/>
    <col min="2825" max="2825" width="18.7109375" style="30" customWidth="1"/>
    <col min="2826" max="3072" width="9.140625" style="30"/>
    <col min="3073" max="3073" width="5.7109375" style="30" customWidth="1"/>
    <col min="3074" max="3074" width="42.7109375" style="30" customWidth="1"/>
    <col min="3075" max="3075" width="24.7109375" style="30" customWidth="1"/>
    <col min="3076" max="3076" width="16.7109375" style="30" customWidth="1"/>
    <col min="3077" max="3077" width="24.7109375" style="30" customWidth="1"/>
    <col min="3078" max="3078" width="16.7109375" style="30" customWidth="1"/>
    <col min="3079" max="3079" width="12.7109375" style="30" customWidth="1"/>
    <col min="3080" max="3080" width="16.7109375" style="30" customWidth="1"/>
    <col min="3081" max="3081" width="18.7109375" style="30" customWidth="1"/>
    <col min="3082" max="3328" width="9.140625" style="30"/>
    <col min="3329" max="3329" width="5.7109375" style="30" customWidth="1"/>
    <col min="3330" max="3330" width="42.7109375" style="30" customWidth="1"/>
    <col min="3331" max="3331" width="24.7109375" style="30" customWidth="1"/>
    <col min="3332" max="3332" width="16.7109375" style="30" customWidth="1"/>
    <col min="3333" max="3333" width="24.7109375" style="30" customWidth="1"/>
    <col min="3334" max="3334" width="16.7109375" style="30" customWidth="1"/>
    <col min="3335" max="3335" width="12.7109375" style="30" customWidth="1"/>
    <col min="3336" max="3336" width="16.7109375" style="30" customWidth="1"/>
    <col min="3337" max="3337" width="18.7109375" style="30" customWidth="1"/>
    <col min="3338" max="3584" width="9.140625" style="30"/>
    <col min="3585" max="3585" width="5.7109375" style="30" customWidth="1"/>
    <col min="3586" max="3586" width="42.7109375" style="30" customWidth="1"/>
    <col min="3587" max="3587" width="24.7109375" style="30" customWidth="1"/>
    <col min="3588" max="3588" width="16.7109375" style="30" customWidth="1"/>
    <col min="3589" max="3589" width="24.7109375" style="30" customWidth="1"/>
    <col min="3590" max="3590" width="16.7109375" style="30" customWidth="1"/>
    <col min="3591" max="3591" width="12.7109375" style="30" customWidth="1"/>
    <col min="3592" max="3592" width="16.7109375" style="30" customWidth="1"/>
    <col min="3593" max="3593" width="18.7109375" style="30" customWidth="1"/>
    <col min="3594" max="3840" width="9.140625" style="30"/>
    <col min="3841" max="3841" width="5.7109375" style="30" customWidth="1"/>
    <col min="3842" max="3842" width="42.7109375" style="30" customWidth="1"/>
    <col min="3843" max="3843" width="24.7109375" style="30" customWidth="1"/>
    <col min="3844" max="3844" width="16.7109375" style="30" customWidth="1"/>
    <col min="3845" max="3845" width="24.7109375" style="30" customWidth="1"/>
    <col min="3846" max="3846" width="16.7109375" style="30" customWidth="1"/>
    <col min="3847" max="3847" width="12.7109375" style="30" customWidth="1"/>
    <col min="3848" max="3848" width="16.7109375" style="30" customWidth="1"/>
    <col min="3849" max="3849" width="18.7109375" style="30" customWidth="1"/>
    <col min="3850" max="4096" width="9.140625" style="30"/>
    <col min="4097" max="4097" width="5.7109375" style="30" customWidth="1"/>
    <col min="4098" max="4098" width="42.7109375" style="30" customWidth="1"/>
    <col min="4099" max="4099" width="24.7109375" style="30" customWidth="1"/>
    <col min="4100" max="4100" width="16.7109375" style="30" customWidth="1"/>
    <col min="4101" max="4101" width="24.7109375" style="30" customWidth="1"/>
    <col min="4102" max="4102" width="16.7109375" style="30" customWidth="1"/>
    <col min="4103" max="4103" width="12.7109375" style="30" customWidth="1"/>
    <col min="4104" max="4104" width="16.7109375" style="30" customWidth="1"/>
    <col min="4105" max="4105" width="18.7109375" style="30" customWidth="1"/>
    <col min="4106" max="4352" width="9.140625" style="30"/>
    <col min="4353" max="4353" width="5.7109375" style="30" customWidth="1"/>
    <col min="4354" max="4354" width="42.7109375" style="30" customWidth="1"/>
    <col min="4355" max="4355" width="24.7109375" style="30" customWidth="1"/>
    <col min="4356" max="4356" width="16.7109375" style="30" customWidth="1"/>
    <col min="4357" max="4357" width="24.7109375" style="30" customWidth="1"/>
    <col min="4358" max="4358" width="16.7109375" style="30" customWidth="1"/>
    <col min="4359" max="4359" width="12.7109375" style="30" customWidth="1"/>
    <col min="4360" max="4360" width="16.7109375" style="30" customWidth="1"/>
    <col min="4361" max="4361" width="18.7109375" style="30" customWidth="1"/>
    <col min="4362" max="4608" width="9.140625" style="30"/>
    <col min="4609" max="4609" width="5.7109375" style="30" customWidth="1"/>
    <col min="4610" max="4610" width="42.7109375" style="30" customWidth="1"/>
    <col min="4611" max="4611" width="24.7109375" style="30" customWidth="1"/>
    <col min="4612" max="4612" width="16.7109375" style="30" customWidth="1"/>
    <col min="4613" max="4613" width="24.7109375" style="30" customWidth="1"/>
    <col min="4614" max="4614" width="16.7109375" style="30" customWidth="1"/>
    <col min="4615" max="4615" width="12.7109375" style="30" customWidth="1"/>
    <col min="4616" max="4616" width="16.7109375" style="30" customWidth="1"/>
    <col min="4617" max="4617" width="18.7109375" style="30" customWidth="1"/>
    <col min="4618" max="4864" width="9.140625" style="30"/>
    <col min="4865" max="4865" width="5.7109375" style="30" customWidth="1"/>
    <col min="4866" max="4866" width="42.7109375" style="30" customWidth="1"/>
    <col min="4867" max="4867" width="24.7109375" style="30" customWidth="1"/>
    <col min="4868" max="4868" width="16.7109375" style="30" customWidth="1"/>
    <col min="4869" max="4869" width="24.7109375" style="30" customWidth="1"/>
    <col min="4870" max="4870" width="16.7109375" style="30" customWidth="1"/>
    <col min="4871" max="4871" width="12.7109375" style="30" customWidth="1"/>
    <col min="4872" max="4872" width="16.7109375" style="30" customWidth="1"/>
    <col min="4873" max="4873" width="18.7109375" style="30" customWidth="1"/>
    <col min="4874" max="5120" width="9.140625" style="30"/>
    <col min="5121" max="5121" width="5.7109375" style="30" customWidth="1"/>
    <col min="5122" max="5122" width="42.7109375" style="30" customWidth="1"/>
    <col min="5123" max="5123" width="24.7109375" style="30" customWidth="1"/>
    <col min="5124" max="5124" width="16.7109375" style="30" customWidth="1"/>
    <col min="5125" max="5125" width="24.7109375" style="30" customWidth="1"/>
    <col min="5126" max="5126" width="16.7109375" style="30" customWidth="1"/>
    <col min="5127" max="5127" width="12.7109375" style="30" customWidth="1"/>
    <col min="5128" max="5128" width="16.7109375" style="30" customWidth="1"/>
    <col min="5129" max="5129" width="18.7109375" style="30" customWidth="1"/>
    <col min="5130" max="5376" width="9.140625" style="30"/>
    <col min="5377" max="5377" width="5.7109375" style="30" customWidth="1"/>
    <col min="5378" max="5378" width="42.7109375" style="30" customWidth="1"/>
    <col min="5379" max="5379" width="24.7109375" style="30" customWidth="1"/>
    <col min="5380" max="5380" width="16.7109375" style="30" customWidth="1"/>
    <col min="5381" max="5381" width="24.7109375" style="30" customWidth="1"/>
    <col min="5382" max="5382" width="16.7109375" style="30" customWidth="1"/>
    <col min="5383" max="5383" width="12.7109375" style="30" customWidth="1"/>
    <col min="5384" max="5384" width="16.7109375" style="30" customWidth="1"/>
    <col min="5385" max="5385" width="18.7109375" style="30" customWidth="1"/>
    <col min="5386" max="5632" width="9.140625" style="30"/>
    <col min="5633" max="5633" width="5.7109375" style="30" customWidth="1"/>
    <col min="5634" max="5634" width="42.7109375" style="30" customWidth="1"/>
    <col min="5635" max="5635" width="24.7109375" style="30" customWidth="1"/>
    <col min="5636" max="5636" width="16.7109375" style="30" customWidth="1"/>
    <col min="5637" max="5637" width="24.7109375" style="30" customWidth="1"/>
    <col min="5638" max="5638" width="16.7109375" style="30" customWidth="1"/>
    <col min="5639" max="5639" width="12.7109375" style="30" customWidth="1"/>
    <col min="5640" max="5640" width="16.7109375" style="30" customWidth="1"/>
    <col min="5641" max="5641" width="18.7109375" style="30" customWidth="1"/>
    <col min="5642" max="5888" width="9.140625" style="30"/>
    <col min="5889" max="5889" width="5.7109375" style="30" customWidth="1"/>
    <col min="5890" max="5890" width="42.7109375" style="30" customWidth="1"/>
    <col min="5891" max="5891" width="24.7109375" style="30" customWidth="1"/>
    <col min="5892" max="5892" width="16.7109375" style="30" customWidth="1"/>
    <col min="5893" max="5893" width="24.7109375" style="30" customWidth="1"/>
    <col min="5894" max="5894" width="16.7109375" style="30" customWidth="1"/>
    <col min="5895" max="5895" width="12.7109375" style="30" customWidth="1"/>
    <col min="5896" max="5896" width="16.7109375" style="30" customWidth="1"/>
    <col min="5897" max="5897" width="18.7109375" style="30" customWidth="1"/>
    <col min="5898" max="6144" width="9.140625" style="30"/>
    <col min="6145" max="6145" width="5.7109375" style="30" customWidth="1"/>
    <col min="6146" max="6146" width="42.7109375" style="30" customWidth="1"/>
    <col min="6147" max="6147" width="24.7109375" style="30" customWidth="1"/>
    <col min="6148" max="6148" width="16.7109375" style="30" customWidth="1"/>
    <col min="6149" max="6149" width="24.7109375" style="30" customWidth="1"/>
    <col min="6150" max="6150" width="16.7109375" style="30" customWidth="1"/>
    <col min="6151" max="6151" width="12.7109375" style="30" customWidth="1"/>
    <col min="6152" max="6152" width="16.7109375" style="30" customWidth="1"/>
    <col min="6153" max="6153" width="18.7109375" style="30" customWidth="1"/>
    <col min="6154" max="6400" width="9.140625" style="30"/>
    <col min="6401" max="6401" width="5.7109375" style="30" customWidth="1"/>
    <col min="6402" max="6402" width="42.7109375" style="30" customWidth="1"/>
    <col min="6403" max="6403" width="24.7109375" style="30" customWidth="1"/>
    <col min="6404" max="6404" width="16.7109375" style="30" customWidth="1"/>
    <col min="6405" max="6405" width="24.7109375" style="30" customWidth="1"/>
    <col min="6406" max="6406" width="16.7109375" style="30" customWidth="1"/>
    <col min="6407" max="6407" width="12.7109375" style="30" customWidth="1"/>
    <col min="6408" max="6408" width="16.7109375" style="30" customWidth="1"/>
    <col min="6409" max="6409" width="18.7109375" style="30" customWidth="1"/>
    <col min="6410" max="6656" width="9.140625" style="30"/>
    <col min="6657" max="6657" width="5.7109375" style="30" customWidth="1"/>
    <col min="6658" max="6658" width="42.7109375" style="30" customWidth="1"/>
    <col min="6659" max="6659" width="24.7109375" style="30" customWidth="1"/>
    <col min="6660" max="6660" width="16.7109375" style="30" customWidth="1"/>
    <col min="6661" max="6661" width="24.7109375" style="30" customWidth="1"/>
    <col min="6662" max="6662" width="16.7109375" style="30" customWidth="1"/>
    <col min="6663" max="6663" width="12.7109375" style="30" customWidth="1"/>
    <col min="6664" max="6664" width="16.7109375" style="30" customWidth="1"/>
    <col min="6665" max="6665" width="18.7109375" style="30" customWidth="1"/>
    <col min="6666" max="6912" width="9.140625" style="30"/>
    <col min="6913" max="6913" width="5.7109375" style="30" customWidth="1"/>
    <col min="6914" max="6914" width="42.7109375" style="30" customWidth="1"/>
    <col min="6915" max="6915" width="24.7109375" style="30" customWidth="1"/>
    <col min="6916" max="6916" width="16.7109375" style="30" customWidth="1"/>
    <col min="6917" max="6917" width="24.7109375" style="30" customWidth="1"/>
    <col min="6918" max="6918" width="16.7109375" style="30" customWidth="1"/>
    <col min="6919" max="6919" width="12.7109375" style="30" customWidth="1"/>
    <col min="6920" max="6920" width="16.7109375" style="30" customWidth="1"/>
    <col min="6921" max="6921" width="18.7109375" style="30" customWidth="1"/>
    <col min="6922" max="7168" width="9.140625" style="30"/>
    <col min="7169" max="7169" width="5.7109375" style="30" customWidth="1"/>
    <col min="7170" max="7170" width="42.7109375" style="30" customWidth="1"/>
    <col min="7171" max="7171" width="24.7109375" style="30" customWidth="1"/>
    <col min="7172" max="7172" width="16.7109375" style="30" customWidth="1"/>
    <col min="7173" max="7173" width="24.7109375" style="30" customWidth="1"/>
    <col min="7174" max="7174" width="16.7109375" style="30" customWidth="1"/>
    <col min="7175" max="7175" width="12.7109375" style="30" customWidth="1"/>
    <col min="7176" max="7176" width="16.7109375" style="30" customWidth="1"/>
    <col min="7177" max="7177" width="18.7109375" style="30" customWidth="1"/>
    <col min="7178" max="7424" width="9.140625" style="30"/>
    <col min="7425" max="7425" width="5.7109375" style="30" customWidth="1"/>
    <col min="7426" max="7426" width="42.7109375" style="30" customWidth="1"/>
    <col min="7427" max="7427" width="24.7109375" style="30" customWidth="1"/>
    <col min="7428" max="7428" width="16.7109375" style="30" customWidth="1"/>
    <col min="7429" max="7429" width="24.7109375" style="30" customWidth="1"/>
    <col min="7430" max="7430" width="16.7109375" style="30" customWidth="1"/>
    <col min="7431" max="7431" width="12.7109375" style="30" customWidth="1"/>
    <col min="7432" max="7432" width="16.7109375" style="30" customWidth="1"/>
    <col min="7433" max="7433" width="18.7109375" style="30" customWidth="1"/>
    <col min="7434" max="7680" width="9.140625" style="30"/>
    <col min="7681" max="7681" width="5.7109375" style="30" customWidth="1"/>
    <col min="7682" max="7682" width="42.7109375" style="30" customWidth="1"/>
    <col min="7683" max="7683" width="24.7109375" style="30" customWidth="1"/>
    <col min="7684" max="7684" width="16.7109375" style="30" customWidth="1"/>
    <col min="7685" max="7685" width="24.7109375" style="30" customWidth="1"/>
    <col min="7686" max="7686" width="16.7109375" style="30" customWidth="1"/>
    <col min="7687" max="7687" width="12.7109375" style="30" customWidth="1"/>
    <col min="7688" max="7688" width="16.7109375" style="30" customWidth="1"/>
    <col min="7689" max="7689" width="18.7109375" style="30" customWidth="1"/>
    <col min="7690" max="7936" width="9.140625" style="30"/>
    <col min="7937" max="7937" width="5.7109375" style="30" customWidth="1"/>
    <col min="7938" max="7938" width="42.7109375" style="30" customWidth="1"/>
    <col min="7939" max="7939" width="24.7109375" style="30" customWidth="1"/>
    <col min="7940" max="7940" width="16.7109375" style="30" customWidth="1"/>
    <col min="7941" max="7941" width="24.7109375" style="30" customWidth="1"/>
    <col min="7942" max="7942" width="16.7109375" style="30" customWidth="1"/>
    <col min="7943" max="7943" width="12.7109375" style="30" customWidth="1"/>
    <col min="7944" max="7944" width="16.7109375" style="30" customWidth="1"/>
    <col min="7945" max="7945" width="18.7109375" style="30" customWidth="1"/>
    <col min="7946" max="8192" width="9.140625" style="30"/>
    <col min="8193" max="8193" width="5.7109375" style="30" customWidth="1"/>
    <col min="8194" max="8194" width="42.7109375" style="30" customWidth="1"/>
    <col min="8195" max="8195" width="24.7109375" style="30" customWidth="1"/>
    <col min="8196" max="8196" width="16.7109375" style="30" customWidth="1"/>
    <col min="8197" max="8197" width="24.7109375" style="30" customWidth="1"/>
    <col min="8198" max="8198" width="16.7109375" style="30" customWidth="1"/>
    <col min="8199" max="8199" width="12.7109375" style="30" customWidth="1"/>
    <col min="8200" max="8200" width="16.7109375" style="30" customWidth="1"/>
    <col min="8201" max="8201" width="18.7109375" style="30" customWidth="1"/>
    <col min="8202" max="8448" width="9.140625" style="30"/>
    <col min="8449" max="8449" width="5.7109375" style="30" customWidth="1"/>
    <col min="8450" max="8450" width="42.7109375" style="30" customWidth="1"/>
    <col min="8451" max="8451" width="24.7109375" style="30" customWidth="1"/>
    <col min="8452" max="8452" width="16.7109375" style="30" customWidth="1"/>
    <col min="8453" max="8453" width="24.7109375" style="30" customWidth="1"/>
    <col min="8454" max="8454" width="16.7109375" style="30" customWidth="1"/>
    <col min="8455" max="8455" width="12.7109375" style="30" customWidth="1"/>
    <col min="8456" max="8456" width="16.7109375" style="30" customWidth="1"/>
    <col min="8457" max="8457" width="18.7109375" style="30" customWidth="1"/>
    <col min="8458" max="8704" width="9.140625" style="30"/>
    <col min="8705" max="8705" width="5.7109375" style="30" customWidth="1"/>
    <col min="8706" max="8706" width="42.7109375" style="30" customWidth="1"/>
    <col min="8707" max="8707" width="24.7109375" style="30" customWidth="1"/>
    <col min="8708" max="8708" width="16.7109375" style="30" customWidth="1"/>
    <col min="8709" max="8709" width="24.7109375" style="30" customWidth="1"/>
    <col min="8710" max="8710" width="16.7109375" style="30" customWidth="1"/>
    <col min="8711" max="8711" width="12.7109375" style="30" customWidth="1"/>
    <col min="8712" max="8712" width="16.7109375" style="30" customWidth="1"/>
    <col min="8713" max="8713" width="18.7109375" style="30" customWidth="1"/>
    <col min="8714" max="8960" width="9.140625" style="30"/>
    <col min="8961" max="8961" width="5.7109375" style="30" customWidth="1"/>
    <col min="8962" max="8962" width="42.7109375" style="30" customWidth="1"/>
    <col min="8963" max="8963" width="24.7109375" style="30" customWidth="1"/>
    <col min="8964" max="8964" width="16.7109375" style="30" customWidth="1"/>
    <col min="8965" max="8965" width="24.7109375" style="30" customWidth="1"/>
    <col min="8966" max="8966" width="16.7109375" style="30" customWidth="1"/>
    <col min="8967" max="8967" width="12.7109375" style="30" customWidth="1"/>
    <col min="8968" max="8968" width="16.7109375" style="30" customWidth="1"/>
    <col min="8969" max="8969" width="18.7109375" style="30" customWidth="1"/>
    <col min="8970" max="9216" width="9.140625" style="30"/>
    <col min="9217" max="9217" width="5.7109375" style="30" customWidth="1"/>
    <col min="9218" max="9218" width="42.7109375" style="30" customWidth="1"/>
    <col min="9219" max="9219" width="24.7109375" style="30" customWidth="1"/>
    <col min="9220" max="9220" width="16.7109375" style="30" customWidth="1"/>
    <col min="9221" max="9221" width="24.7109375" style="30" customWidth="1"/>
    <col min="9222" max="9222" width="16.7109375" style="30" customWidth="1"/>
    <col min="9223" max="9223" width="12.7109375" style="30" customWidth="1"/>
    <col min="9224" max="9224" width="16.7109375" style="30" customWidth="1"/>
    <col min="9225" max="9225" width="18.7109375" style="30" customWidth="1"/>
    <col min="9226" max="9472" width="9.140625" style="30"/>
    <col min="9473" max="9473" width="5.7109375" style="30" customWidth="1"/>
    <col min="9474" max="9474" width="42.7109375" style="30" customWidth="1"/>
    <col min="9475" max="9475" width="24.7109375" style="30" customWidth="1"/>
    <col min="9476" max="9476" width="16.7109375" style="30" customWidth="1"/>
    <col min="9477" max="9477" width="24.7109375" style="30" customWidth="1"/>
    <col min="9478" max="9478" width="16.7109375" style="30" customWidth="1"/>
    <col min="9479" max="9479" width="12.7109375" style="30" customWidth="1"/>
    <col min="9480" max="9480" width="16.7109375" style="30" customWidth="1"/>
    <col min="9481" max="9481" width="18.7109375" style="30" customWidth="1"/>
    <col min="9482" max="9728" width="9.140625" style="30"/>
    <col min="9729" max="9729" width="5.7109375" style="30" customWidth="1"/>
    <col min="9730" max="9730" width="42.7109375" style="30" customWidth="1"/>
    <col min="9731" max="9731" width="24.7109375" style="30" customWidth="1"/>
    <col min="9732" max="9732" width="16.7109375" style="30" customWidth="1"/>
    <col min="9733" max="9733" width="24.7109375" style="30" customWidth="1"/>
    <col min="9734" max="9734" width="16.7109375" style="30" customWidth="1"/>
    <col min="9735" max="9735" width="12.7109375" style="30" customWidth="1"/>
    <col min="9736" max="9736" width="16.7109375" style="30" customWidth="1"/>
    <col min="9737" max="9737" width="18.7109375" style="30" customWidth="1"/>
    <col min="9738" max="9984" width="9.140625" style="30"/>
    <col min="9985" max="9985" width="5.7109375" style="30" customWidth="1"/>
    <col min="9986" max="9986" width="42.7109375" style="30" customWidth="1"/>
    <col min="9987" max="9987" width="24.7109375" style="30" customWidth="1"/>
    <col min="9988" max="9988" width="16.7109375" style="30" customWidth="1"/>
    <col min="9989" max="9989" width="24.7109375" style="30" customWidth="1"/>
    <col min="9990" max="9990" width="16.7109375" style="30" customWidth="1"/>
    <col min="9991" max="9991" width="12.7109375" style="30" customWidth="1"/>
    <col min="9992" max="9992" width="16.7109375" style="30" customWidth="1"/>
    <col min="9993" max="9993" width="18.7109375" style="30" customWidth="1"/>
    <col min="9994" max="10240" width="9.140625" style="30"/>
    <col min="10241" max="10241" width="5.7109375" style="30" customWidth="1"/>
    <col min="10242" max="10242" width="42.7109375" style="30" customWidth="1"/>
    <col min="10243" max="10243" width="24.7109375" style="30" customWidth="1"/>
    <col min="10244" max="10244" width="16.7109375" style="30" customWidth="1"/>
    <col min="10245" max="10245" width="24.7109375" style="30" customWidth="1"/>
    <col min="10246" max="10246" width="16.7109375" style="30" customWidth="1"/>
    <col min="10247" max="10247" width="12.7109375" style="30" customWidth="1"/>
    <col min="10248" max="10248" width="16.7109375" style="30" customWidth="1"/>
    <col min="10249" max="10249" width="18.7109375" style="30" customWidth="1"/>
    <col min="10250" max="10496" width="9.140625" style="30"/>
    <col min="10497" max="10497" width="5.7109375" style="30" customWidth="1"/>
    <col min="10498" max="10498" width="42.7109375" style="30" customWidth="1"/>
    <col min="10499" max="10499" width="24.7109375" style="30" customWidth="1"/>
    <col min="10500" max="10500" width="16.7109375" style="30" customWidth="1"/>
    <col min="10501" max="10501" width="24.7109375" style="30" customWidth="1"/>
    <col min="10502" max="10502" width="16.7109375" style="30" customWidth="1"/>
    <col min="10503" max="10503" width="12.7109375" style="30" customWidth="1"/>
    <col min="10504" max="10504" width="16.7109375" style="30" customWidth="1"/>
    <col min="10505" max="10505" width="18.7109375" style="30" customWidth="1"/>
    <col min="10506" max="10752" width="9.140625" style="30"/>
    <col min="10753" max="10753" width="5.7109375" style="30" customWidth="1"/>
    <col min="10754" max="10754" width="42.7109375" style="30" customWidth="1"/>
    <col min="10755" max="10755" width="24.7109375" style="30" customWidth="1"/>
    <col min="10756" max="10756" width="16.7109375" style="30" customWidth="1"/>
    <col min="10757" max="10757" width="24.7109375" style="30" customWidth="1"/>
    <col min="10758" max="10758" width="16.7109375" style="30" customWidth="1"/>
    <col min="10759" max="10759" width="12.7109375" style="30" customWidth="1"/>
    <col min="10760" max="10760" width="16.7109375" style="30" customWidth="1"/>
    <col min="10761" max="10761" width="18.7109375" style="30" customWidth="1"/>
    <col min="10762" max="11008" width="9.140625" style="30"/>
    <col min="11009" max="11009" width="5.7109375" style="30" customWidth="1"/>
    <col min="11010" max="11010" width="42.7109375" style="30" customWidth="1"/>
    <col min="11011" max="11011" width="24.7109375" style="30" customWidth="1"/>
    <col min="11012" max="11012" width="16.7109375" style="30" customWidth="1"/>
    <col min="11013" max="11013" width="24.7109375" style="30" customWidth="1"/>
    <col min="11014" max="11014" width="16.7109375" style="30" customWidth="1"/>
    <col min="11015" max="11015" width="12.7109375" style="30" customWidth="1"/>
    <col min="11016" max="11016" width="16.7109375" style="30" customWidth="1"/>
    <col min="11017" max="11017" width="18.7109375" style="30" customWidth="1"/>
    <col min="11018" max="11264" width="9.140625" style="30"/>
    <col min="11265" max="11265" width="5.7109375" style="30" customWidth="1"/>
    <col min="11266" max="11266" width="42.7109375" style="30" customWidth="1"/>
    <col min="11267" max="11267" width="24.7109375" style="30" customWidth="1"/>
    <col min="11268" max="11268" width="16.7109375" style="30" customWidth="1"/>
    <col min="11269" max="11269" width="24.7109375" style="30" customWidth="1"/>
    <col min="11270" max="11270" width="16.7109375" style="30" customWidth="1"/>
    <col min="11271" max="11271" width="12.7109375" style="30" customWidth="1"/>
    <col min="11272" max="11272" width="16.7109375" style="30" customWidth="1"/>
    <col min="11273" max="11273" width="18.7109375" style="30" customWidth="1"/>
    <col min="11274" max="11520" width="9.140625" style="30"/>
    <col min="11521" max="11521" width="5.7109375" style="30" customWidth="1"/>
    <col min="11522" max="11522" width="42.7109375" style="30" customWidth="1"/>
    <col min="11523" max="11523" width="24.7109375" style="30" customWidth="1"/>
    <col min="11524" max="11524" width="16.7109375" style="30" customWidth="1"/>
    <col min="11525" max="11525" width="24.7109375" style="30" customWidth="1"/>
    <col min="11526" max="11526" width="16.7109375" style="30" customWidth="1"/>
    <col min="11527" max="11527" width="12.7109375" style="30" customWidth="1"/>
    <col min="11528" max="11528" width="16.7109375" style="30" customWidth="1"/>
    <col min="11529" max="11529" width="18.7109375" style="30" customWidth="1"/>
    <col min="11530" max="11776" width="9.140625" style="30"/>
    <col min="11777" max="11777" width="5.7109375" style="30" customWidth="1"/>
    <col min="11778" max="11778" width="42.7109375" style="30" customWidth="1"/>
    <col min="11779" max="11779" width="24.7109375" style="30" customWidth="1"/>
    <col min="11780" max="11780" width="16.7109375" style="30" customWidth="1"/>
    <col min="11781" max="11781" width="24.7109375" style="30" customWidth="1"/>
    <col min="11782" max="11782" width="16.7109375" style="30" customWidth="1"/>
    <col min="11783" max="11783" width="12.7109375" style="30" customWidth="1"/>
    <col min="11784" max="11784" width="16.7109375" style="30" customWidth="1"/>
    <col min="11785" max="11785" width="18.7109375" style="30" customWidth="1"/>
    <col min="11786" max="12032" width="9.140625" style="30"/>
    <col min="12033" max="12033" width="5.7109375" style="30" customWidth="1"/>
    <col min="12034" max="12034" width="42.7109375" style="30" customWidth="1"/>
    <col min="12035" max="12035" width="24.7109375" style="30" customWidth="1"/>
    <col min="12036" max="12036" width="16.7109375" style="30" customWidth="1"/>
    <col min="12037" max="12037" width="24.7109375" style="30" customWidth="1"/>
    <col min="12038" max="12038" width="16.7109375" style="30" customWidth="1"/>
    <col min="12039" max="12039" width="12.7109375" style="30" customWidth="1"/>
    <col min="12040" max="12040" width="16.7109375" style="30" customWidth="1"/>
    <col min="12041" max="12041" width="18.7109375" style="30" customWidth="1"/>
    <col min="12042" max="12288" width="9.140625" style="30"/>
    <col min="12289" max="12289" width="5.7109375" style="30" customWidth="1"/>
    <col min="12290" max="12290" width="42.7109375" style="30" customWidth="1"/>
    <col min="12291" max="12291" width="24.7109375" style="30" customWidth="1"/>
    <col min="12292" max="12292" width="16.7109375" style="30" customWidth="1"/>
    <col min="12293" max="12293" width="24.7109375" style="30" customWidth="1"/>
    <col min="12294" max="12294" width="16.7109375" style="30" customWidth="1"/>
    <col min="12295" max="12295" width="12.7109375" style="30" customWidth="1"/>
    <col min="12296" max="12296" width="16.7109375" style="30" customWidth="1"/>
    <col min="12297" max="12297" width="18.7109375" style="30" customWidth="1"/>
    <col min="12298" max="12544" width="9.140625" style="30"/>
    <col min="12545" max="12545" width="5.7109375" style="30" customWidth="1"/>
    <col min="12546" max="12546" width="42.7109375" style="30" customWidth="1"/>
    <col min="12547" max="12547" width="24.7109375" style="30" customWidth="1"/>
    <col min="12548" max="12548" width="16.7109375" style="30" customWidth="1"/>
    <col min="12549" max="12549" width="24.7109375" style="30" customWidth="1"/>
    <col min="12550" max="12550" width="16.7109375" style="30" customWidth="1"/>
    <col min="12551" max="12551" width="12.7109375" style="30" customWidth="1"/>
    <col min="12552" max="12552" width="16.7109375" style="30" customWidth="1"/>
    <col min="12553" max="12553" width="18.7109375" style="30" customWidth="1"/>
    <col min="12554" max="12800" width="9.140625" style="30"/>
    <col min="12801" max="12801" width="5.7109375" style="30" customWidth="1"/>
    <col min="12802" max="12802" width="42.7109375" style="30" customWidth="1"/>
    <col min="12803" max="12803" width="24.7109375" style="30" customWidth="1"/>
    <col min="12804" max="12804" width="16.7109375" style="30" customWidth="1"/>
    <col min="12805" max="12805" width="24.7109375" style="30" customWidth="1"/>
    <col min="12806" max="12806" width="16.7109375" style="30" customWidth="1"/>
    <col min="12807" max="12807" width="12.7109375" style="30" customWidth="1"/>
    <col min="12808" max="12808" width="16.7109375" style="30" customWidth="1"/>
    <col min="12809" max="12809" width="18.7109375" style="30" customWidth="1"/>
    <col min="12810" max="13056" width="9.140625" style="30"/>
    <col min="13057" max="13057" width="5.7109375" style="30" customWidth="1"/>
    <col min="13058" max="13058" width="42.7109375" style="30" customWidth="1"/>
    <col min="13059" max="13059" width="24.7109375" style="30" customWidth="1"/>
    <col min="13060" max="13060" width="16.7109375" style="30" customWidth="1"/>
    <col min="13061" max="13061" width="24.7109375" style="30" customWidth="1"/>
    <col min="13062" max="13062" width="16.7109375" style="30" customWidth="1"/>
    <col min="13063" max="13063" width="12.7109375" style="30" customWidth="1"/>
    <col min="13064" max="13064" width="16.7109375" style="30" customWidth="1"/>
    <col min="13065" max="13065" width="18.7109375" style="30" customWidth="1"/>
    <col min="13066" max="13312" width="9.140625" style="30"/>
    <col min="13313" max="13313" width="5.7109375" style="30" customWidth="1"/>
    <col min="13314" max="13314" width="42.7109375" style="30" customWidth="1"/>
    <col min="13315" max="13315" width="24.7109375" style="30" customWidth="1"/>
    <col min="13316" max="13316" width="16.7109375" style="30" customWidth="1"/>
    <col min="13317" max="13317" width="24.7109375" style="30" customWidth="1"/>
    <col min="13318" max="13318" width="16.7109375" style="30" customWidth="1"/>
    <col min="13319" max="13319" width="12.7109375" style="30" customWidth="1"/>
    <col min="13320" max="13320" width="16.7109375" style="30" customWidth="1"/>
    <col min="13321" max="13321" width="18.7109375" style="30" customWidth="1"/>
    <col min="13322" max="13568" width="9.140625" style="30"/>
    <col min="13569" max="13569" width="5.7109375" style="30" customWidth="1"/>
    <col min="13570" max="13570" width="42.7109375" style="30" customWidth="1"/>
    <col min="13571" max="13571" width="24.7109375" style="30" customWidth="1"/>
    <col min="13572" max="13572" width="16.7109375" style="30" customWidth="1"/>
    <col min="13573" max="13573" width="24.7109375" style="30" customWidth="1"/>
    <col min="13574" max="13574" width="16.7109375" style="30" customWidth="1"/>
    <col min="13575" max="13575" width="12.7109375" style="30" customWidth="1"/>
    <col min="13576" max="13576" width="16.7109375" style="30" customWidth="1"/>
    <col min="13577" max="13577" width="18.7109375" style="30" customWidth="1"/>
    <col min="13578" max="13824" width="9.140625" style="30"/>
    <col min="13825" max="13825" width="5.7109375" style="30" customWidth="1"/>
    <col min="13826" max="13826" width="42.7109375" style="30" customWidth="1"/>
    <col min="13827" max="13827" width="24.7109375" style="30" customWidth="1"/>
    <col min="13828" max="13828" width="16.7109375" style="30" customWidth="1"/>
    <col min="13829" max="13829" width="24.7109375" style="30" customWidth="1"/>
    <col min="13830" max="13830" width="16.7109375" style="30" customWidth="1"/>
    <col min="13831" max="13831" width="12.7109375" style="30" customWidth="1"/>
    <col min="13832" max="13832" width="16.7109375" style="30" customWidth="1"/>
    <col min="13833" max="13833" width="18.7109375" style="30" customWidth="1"/>
    <col min="13834" max="14080" width="9.140625" style="30"/>
    <col min="14081" max="14081" width="5.7109375" style="30" customWidth="1"/>
    <col min="14082" max="14082" width="42.7109375" style="30" customWidth="1"/>
    <col min="14083" max="14083" width="24.7109375" style="30" customWidth="1"/>
    <col min="14084" max="14084" width="16.7109375" style="30" customWidth="1"/>
    <col min="14085" max="14085" width="24.7109375" style="30" customWidth="1"/>
    <col min="14086" max="14086" width="16.7109375" style="30" customWidth="1"/>
    <col min="14087" max="14087" width="12.7109375" style="30" customWidth="1"/>
    <col min="14088" max="14088" width="16.7109375" style="30" customWidth="1"/>
    <col min="14089" max="14089" width="18.7109375" style="30" customWidth="1"/>
    <col min="14090" max="14336" width="9.140625" style="30"/>
    <col min="14337" max="14337" width="5.7109375" style="30" customWidth="1"/>
    <col min="14338" max="14338" width="42.7109375" style="30" customWidth="1"/>
    <col min="14339" max="14339" width="24.7109375" style="30" customWidth="1"/>
    <col min="14340" max="14340" width="16.7109375" style="30" customWidth="1"/>
    <col min="14341" max="14341" width="24.7109375" style="30" customWidth="1"/>
    <col min="14342" max="14342" width="16.7109375" style="30" customWidth="1"/>
    <col min="14343" max="14343" width="12.7109375" style="30" customWidth="1"/>
    <col min="14344" max="14344" width="16.7109375" style="30" customWidth="1"/>
    <col min="14345" max="14345" width="18.7109375" style="30" customWidth="1"/>
    <col min="14346" max="14592" width="9.140625" style="30"/>
    <col min="14593" max="14593" width="5.7109375" style="30" customWidth="1"/>
    <col min="14594" max="14594" width="42.7109375" style="30" customWidth="1"/>
    <col min="14595" max="14595" width="24.7109375" style="30" customWidth="1"/>
    <col min="14596" max="14596" width="16.7109375" style="30" customWidth="1"/>
    <col min="14597" max="14597" width="24.7109375" style="30" customWidth="1"/>
    <col min="14598" max="14598" width="16.7109375" style="30" customWidth="1"/>
    <col min="14599" max="14599" width="12.7109375" style="30" customWidth="1"/>
    <col min="14600" max="14600" width="16.7109375" style="30" customWidth="1"/>
    <col min="14601" max="14601" width="18.7109375" style="30" customWidth="1"/>
    <col min="14602" max="14848" width="9.140625" style="30"/>
    <col min="14849" max="14849" width="5.7109375" style="30" customWidth="1"/>
    <col min="14850" max="14850" width="42.7109375" style="30" customWidth="1"/>
    <col min="14851" max="14851" width="24.7109375" style="30" customWidth="1"/>
    <col min="14852" max="14852" width="16.7109375" style="30" customWidth="1"/>
    <col min="14853" max="14853" width="24.7109375" style="30" customWidth="1"/>
    <col min="14854" max="14854" width="16.7109375" style="30" customWidth="1"/>
    <col min="14855" max="14855" width="12.7109375" style="30" customWidth="1"/>
    <col min="14856" max="14856" width="16.7109375" style="30" customWidth="1"/>
    <col min="14857" max="14857" width="18.7109375" style="30" customWidth="1"/>
    <col min="14858" max="15104" width="9.140625" style="30"/>
    <col min="15105" max="15105" width="5.7109375" style="30" customWidth="1"/>
    <col min="15106" max="15106" width="42.7109375" style="30" customWidth="1"/>
    <col min="15107" max="15107" width="24.7109375" style="30" customWidth="1"/>
    <col min="15108" max="15108" width="16.7109375" style="30" customWidth="1"/>
    <col min="15109" max="15109" width="24.7109375" style="30" customWidth="1"/>
    <col min="15110" max="15110" width="16.7109375" style="30" customWidth="1"/>
    <col min="15111" max="15111" width="12.7109375" style="30" customWidth="1"/>
    <col min="15112" max="15112" width="16.7109375" style="30" customWidth="1"/>
    <col min="15113" max="15113" width="18.7109375" style="30" customWidth="1"/>
    <col min="15114" max="15360" width="9.140625" style="30"/>
    <col min="15361" max="15361" width="5.7109375" style="30" customWidth="1"/>
    <col min="15362" max="15362" width="42.7109375" style="30" customWidth="1"/>
    <col min="15363" max="15363" width="24.7109375" style="30" customWidth="1"/>
    <col min="15364" max="15364" width="16.7109375" style="30" customWidth="1"/>
    <col min="15365" max="15365" width="24.7109375" style="30" customWidth="1"/>
    <col min="15366" max="15366" width="16.7109375" style="30" customWidth="1"/>
    <col min="15367" max="15367" width="12.7109375" style="30" customWidth="1"/>
    <col min="15368" max="15368" width="16.7109375" style="30" customWidth="1"/>
    <col min="15369" max="15369" width="18.7109375" style="30" customWidth="1"/>
    <col min="15370" max="15616" width="9.140625" style="30"/>
    <col min="15617" max="15617" width="5.7109375" style="30" customWidth="1"/>
    <col min="15618" max="15618" width="42.7109375" style="30" customWidth="1"/>
    <col min="15619" max="15619" width="24.7109375" style="30" customWidth="1"/>
    <col min="15620" max="15620" width="16.7109375" style="30" customWidth="1"/>
    <col min="15621" max="15621" width="24.7109375" style="30" customWidth="1"/>
    <col min="15622" max="15622" width="16.7109375" style="30" customWidth="1"/>
    <col min="15623" max="15623" width="12.7109375" style="30" customWidth="1"/>
    <col min="15624" max="15624" width="16.7109375" style="30" customWidth="1"/>
    <col min="15625" max="15625" width="18.7109375" style="30" customWidth="1"/>
    <col min="15626" max="15872" width="9.140625" style="30"/>
    <col min="15873" max="15873" width="5.7109375" style="30" customWidth="1"/>
    <col min="15874" max="15874" width="42.7109375" style="30" customWidth="1"/>
    <col min="15875" max="15875" width="24.7109375" style="30" customWidth="1"/>
    <col min="15876" max="15876" width="16.7109375" style="30" customWidth="1"/>
    <col min="15877" max="15877" width="24.7109375" style="30" customWidth="1"/>
    <col min="15878" max="15878" width="16.7109375" style="30" customWidth="1"/>
    <col min="15879" max="15879" width="12.7109375" style="30" customWidth="1"/>
    <col min="15880" max="15880" width="16.7109375" style="30" customWidth="1"/>
    <col min="15881" max="15881" width="18.7109375" style="30" customWidth="1"/>
    <col min="15882" max="16128" width="9.140625" style="30"/>
    <col min="16129" max="16129" width="5.7109375" style="30" customWidth="1"/>
    <col min="16130" max="16130" width="42.7109375" style="30" customWidth="1"/>
    <col min="16131" max="16131" width="24.7109375" style="30" customWidth="1"/>
    <col min="16132" max="16132" width="16.7109375" style="30" customWidth="1"/>
    <col min="16133" max="16133" width="24.7109375" style="30" customWidth="1"/>
    <col min="16134" max="16134" width="16.7109375" style="30" customWidth="1"/>
    <col min="16135" max="16135" width="12.7109375" style="30" customWidth="1"/>
    <col min="16136" max="16136" width="16.7109375" style="30" customWidth="1"/>
    <col min="16137" max="16137" width="18.7109375" style="30" customWidth="1"/>
    <col min="16138" max="16384" width="9.140625" style="30"/>
  </cols>
  <sheetData>
    <row r="1" spans="1:9" ht="54.95" customHeight="1" x14ac:dyDescent="0.25">
      <c r="A1" s="184"/>
      <c r="B1" s="184"/>
      <c r="C1" s="184"/>
      <c r="D1" s="184"/>
      <c r="E1" s="184"/>
      <c r="F1" s="184"/>
      <c r="G1" s="185" t="s">
        <v>680</v>
      </c>
      <c r="H1" s="185"/>
      <c r="I1" s="185"/>
    </row>
    <row r="2" spans="1:9" ht="15.75" x14ac:dyDescent="0.25">
      <c r="A2" s="186" t="s">
        <v>169</v>
      </c>
      <c r="B2" s="186"/>
      <c r="C2" s="186"/>
      <c r="D2" s="186"/>
      <c r="E2" s="186"/>
      <c r="F2" s="186"/>
      <c r="G2" s="186"/>
      <c r="H2" s="186"/>
      <c r="I2" s="186"/>
    </row>
    <row r="3" spans="1:9" ht="15.75" x14ac:dyDescent="0.25">
      <c r="A3" s="187" t="s">
        <v>512</v>
      </c>
      <c r="B3" s="187"/>
      <c r="C3" s="187"/>
      <c r="D3" s="187"/>
      <c r="E3" s="187"/>
      <c r="F3" s="187"/>
      <c r="G3" s="187"/>
      <c r="H3" s="187"/>
      <c r="I3" s="187"/>
    </row>
    <row r="4" spans="1:9" ht="15.75" thickBot="1" x14ac:dyDescent="0.3"/>
    <row r="5" spans="1:9" ht="30" customHeight="1" thickBot="1" x14ac:dyDescent="0.3">
      <c r="A5" s="181" t="s">
        <v>0</v>
      </c>
      <c r="B5" s="181" t="s">
        <v>1</v>
      </c>
      <c r="C5" s="181" t="s">
        <v>2</v>
      </c>
      <c r="D5" s="181"/>
      <c r="E5" s="181" t="s">
        <v>3</v>
      </c>
      <c r="F5" s="181"/>
      <c r="G5" s="181" t="s">
        <v>675</v>
      </c>
      <c r="H5" s="181" t="s">
        <v>4</v>
      </c>
      <c r="I5" s="181" t="s">
        <v>681</v>
      </c>
    </row>
    <row r="6" spans="1:9" ht="30" customHeight="1" thickBot="1" x14ac:dyDescent="0.3">
      <c r="A6" s="181"/>
      <c r="B6" s="181"/>
      <c r="C6" s="143" t="s">
        <v>5</v>
      </c>
      <c r="D6" s="143" t="s">
        <v>6</v>
      </c>
      <c r="E6" s="143" t="s">
        <v>5</v>
      </c>
      <c r="F6" s="143" t="s">
        <v>6</v>
      </c>
      <c r="G6" s="181"/>
      <c r="H6" s="181"/>
      <c r="I6" s="181"/>
    </row>
    <row r="7" spans="1:9" s="1" customFormat="1" ht="15" customHeight="1" thickBot="1" x14ac:dyDescent="0.3">
      <c r="A7" s="96"/>
      <c r="B7" s="97" t="s">
        <v>513</v>
      </c>
      <c r="C7" s="97"/>
      <c r="D7" s="97"/>
      <c r="E7" s="97"/>
      <c r="F7" s="97"/>
      <c r="G7" s="97"/>
      <c r="H7" s="97"/>
      <c r="I7" s="98"/>
    </row>
    <row r="8" spans="1:9" s="1" customFormat="1" ht="15" customHeight="1" x14ac:dyDescent="0.25">
      <c r="A8" s="62">
        <v>1</v>
      </c>
      <c r="B8" s="10" t="s">
        <v>514</v>
      </c>
      <c r="C8" s="10" t="s">
        <v>515</v>
      </c>
      <c r="D8" s="10" t="s">
        <v>516</v>
      </c>
      <c r="E8" s="162"/>
      <c r="F8" s="162"/>
      <c r="G8" s="11">
        <v>2</v>
      </c>
      <c r="H8" s="12"/>
      <c r="I8" s="13">
        <f>G8*ROUND(H8, 2)</f>
        <v>0</v>
      </c>
    </row>
    <row r="9" spans="1:9" s="1" customFormat="1" ht="15" customHeight="1" thickBot="1" x14ac:dyDescent="0.3">
      <c r="A9" s="37">
        <v>2</v>
      </c>
      <c r="B9" s="29" t="s">
        <v>517</v>
      </c>
      <c r="C9" s="29"/>
      <c r="D9" s="40" t="s">
        <v>518</v>
      </c>
      <c r="E9" s="169"/>
      <c r="F9" s="169"/>
      <c r="G9" s="15">
        <v>1</v>
      </c>
      <c r="H9" s="16"/>
      <c r="I9" s="17">
        <f>G9*ROUND(H9, 2)</f>
        <v>0</v>
      </c>
    </row>
    <row r="10" spans="1:9" s="1" customFormat="1" ht="15" customHeight="1" thickBot="1" x14ac:dyDescent="0.3">
      <c r="A10" s="96"/>
      <c r="B10" s="97" t="s">
        <v>519</v>
      </c>
      <c r="C10" s="97"/>
      <c r="D10" s="97"/>
      <c r="E10" s="97"/>
      <c r="F10" s="97"/>
      <c r="G10" s="97"/>
      <c r="H10" s="97"/>
      <c r="I10" s="98"/>
    </row>
    <row r="11" spans="1:9" s="1" customFormat="1" ht="15" customHeight="1" x14ac:dyDescent="0.25">
      <c r="A11" s="62">
        <v>3</v>
      </c>
      <c r="B11" s="61" t="s">
        <v>520</v>
      </c>
      <c r="C11" s="10" t="s">
        <v>521</v>
      </c>
      <c r="D11" s="9" t="s">
        <v>522</v>
      </c>
      <c r="E11" s="162"/>
      <c r="F11" s="162"/>
      <c r="G11" s="11">
        <v>1</v>
      </c>
      <c r="H11" s="12"/>
      <c r="I11" s="13">
        <f>G11*ROUND(H11, 2)</f>
        <v>0</v>
      </c>
    </row>
    <row r="12" spans="1:9" s="1" customFormat="1" ht="30" customHeight="1" thickBot="1" x14ac:dyDescent="0.3">
      <c r="A12" s="117">
        <v>4</v>
      </c>
      <c r="B12" s="40" t="s">
        <v>523</v>
      </c>
      <c r="C12" s="118" t="s">
        <v>524</v>
      </c>
      <c r="D12" s="40" t="s">
        <v>522</v>
      </c>
      <c r="E12" s="169"/>
      <c r="F12" s="169"/>
      <c r="G12" s="15">
        <v>3</v>
      </c>
      <c r="H12" s="16"/>
      <c r="I12" s="17">
        <f>G12*ROUND(H12, 2)</f>
        <v>0</v>
      </c>
    </row>
    <row r="13" spans="1:9" s="1" customFormat="1" ht="15" customHeight="1" thickBot="1" x14ac:dyDescent="0.3">
      <c r="A13" s="6"/>
      <c r="B13" s="31"/>
      <c r="C13" s="31"/>
      <c r="D13" s="31"/>
      <c r="E13" s="31"/>
      <c r="F13" s="31"/>
      <c r="G13" s="6"/>
      <c r="H13" s="87" t="s">
        <v>44</v>
      </c>
      <c r="I13" s="88">
        <f>SUM(I8:I9,I11:I12)</f>
        <v>0</v>
      </c>
    </row>
    <row r="14" spans="1:9" ht="15" customHeight="1" x14ac:dyDescent="0.25">
      <c r="A14" s="32"/>
      <c r="B14" s="33"/>
      <c r="C14" s="33"/>
      <c r="D14" s="33"/>
      <c r="E14" s="33"/>
      <c r="F14" s="33"/>
      <c r="G14" s="32"/>
      <c r="H14" s="34"/>
      <c r="I14" s="34"/>
    </row>
    <row r="15" spans="1:9" ht="75" customHeight="1" x14ac:dyDescent="0.25">
      <c r="A15" s="182" t="s">
        <v>378</v>
      </c>
      <c r="B15" s="183"/>
      <c r="C15" s="183"/>
      <c r="D15" s="183"/>
      <c r="E15" s="183"/>
      <c r="F15" s="183"/>
      <c r="G15" s="183"/>
      <c r="H15" s="183"/>
      <c r="I15" s="183"/>
    </row>
    <row r="17" spans="1:9" ht="63" customHeight="1" x14ac:dyDescent="0.25">
      <c r="A17" s="178" t="s">
        <v>525</v>
      </c>
      <c r="B17" s="178"/>
      <c r="C17" s="178"/>
      <c r="D17" s="178"/>
      <c r="E17" s="178"/>
      <c r="F17" s="178"/>
      <c r="G17" s="178"/>
      <c r="H17" s="178"/>
      <c r="I17" s="178"/>
    </row>
    <row r="21" spans="1:9" x14ac:dyDescent="0.25">
      <c r="A21" s="154"/>
      <c r="B21" s="155"/>
      <c r="C21" s="155"/>
      <c r="D21" s="155"/>
      <c r="E21" s="155"/>
      <c r="F21" s="155"/>
    </row>
    <row r="22" spans="1:9" x14ac:dyDescent="0.25">
      <c r="A22" s="154"/>
      <c r="B22" s="155"/>
      <c r="C22" s="155"/>
      <c r="D22" s="155"/>
      <c r="E22" s="155"/>
      <c r="F22" s="155"/>
    </row>
    <row r="23" spans="1:9" x14ac:dyDescent="0.25">
      <c r="A23" s="156" t="s">
        <v>688</v>
      </c>
      <c r="B23" s="156"/>
      <c r="C23" s="155"/>
      <c r="D23" s="155"/>
      <c r="E23" s="175" t="s">
        <v>689</v>
      </c>
      <c r="F23" s="175"/>
    </row>
    <row r="24" spans="1:9" ht="29.25" customHeight="1" x14ac:dyDescent="0.25">
      <c r="A24" s="154"/>
      <c r="B24" s="155"/>
      <c r="C24" s="155"/>
      <c r="D24" s="155"/>
      <c r="E24" s="176" t="s">
        <v>690</v>
      </c>
      <c r="F24" s="176"/>
    </row>
  </sheetData>
  <sheetProtection algorithmName="SHA-512" hashValue="vAAmlByihhYLZTLUPgns5ny5fpSqmLt3jRhLNrQ1mW5vpvibIMsIdMOdUw9jppWlxD9v4u9sYRFNDPA1vUQ8SA==" saltValue="ZAX+or1WoiRX2l9lHgOspA==" spinCount="100000" sheet="1" objects="1" scenarios="1"/>
  <mergeCells count="15">
    <mergeCell ref="E23:F23"/>
    <mergeCell ref="E24:F24"/>
    <mergeCell ref="A15:I15"/>
    <mergeCell ref="A17:I17"/>
    <mergeCell ref="A1:F1"/>
    <mergeCell ref="G1:I1"/>
    <mergeCell ref="A2:I2"/>
    <mergeCell ref="A3:I3"/>
    <mergeCell ref="A5:A6"/>
    <mergeCell ref="B5:B6"/>
    <mergeCell ref="C5:D5"/>
    <mergeCell ref="E5:F5"/>
    <mergeCell ref="G5:G6"/>
    <mergeCell ref="H5:H6"/>
    <mergeCell ref="I5:I6"/>
  </mergeCells>
  <pageMargins left="0.39370078740157483" right="0.39370078740157483" top="0.59055118110236227" bottom="0.59055118110236227" header="0.31496062992125984" footer="0.31496062992125984"/>
  <pageSetup paperSize="9" scale="81" fitToHeight="0" orientation="landscape" horizontalDpi="4294967295" verticalDpi="4294967295" r:id="rId1"/>
  <headerFooter>
    <oddFooter>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28"/>
  <sheetViews>
    <sheetView view="pageBreakPreview" zoomScale="60" zoomScaleNormal="100" workbookViewId="0">
      <selection activeCell="H20" sqref="H20"/>
    </sheetView>
  </sheetViews>
  <sheetFormatPr defaultColWidth="9.140625" defaultRowHeight="15" x14ac:dyDescent="0.25"/>
  <cols>
    <col min="1" max="1" width="5.7109375" style="123" customWidth="1"/>
    <col min="2" max="2" width="42.5703125" style="124" bestFit="1" customWidth="1"/>
    <col min="3" max="3" width="10.85546875" style="124" bestFit="1" customWidth="1"/>
    <col min="4" max="4" width="7" style="124" bestFit="1" customWidth="1"/>
    <col min="5" max="5" width="24.7109375" style="124" customWidth="1"/>
    <col min="6" max="6" width="16.7109375" style="124" customWidth="1"/>
    <col min="7" max="7" width="12.7109375" style="123" customWidth="1"/>
    <col min="8" max="8" width="16.7109375" style="30" customWidth="1"/>
    <col min="9" max="9" width="18.7109375" style="30" customWidth="1"/>
    <col min="10" max="256" width="9.140625" style="30"/>
    <col min="257" max="257" width="5.7109375" style="30" customWidth="1"/>
    <col min="258" max="258" width="42.7109375" style="30" customWidth="1"/>
    <col min="259" max="259" width="24.7109375" style="30" customWidth="1"/>
    <col min="260" max="260" width="16.7109375" style="30" customWidth="1"/>
    <col min="261" max="261" width="24.7109375" style="30" customWidth="1"/>
    <col min="262" max="262" width="16.7109375" style="30" customWidth="1"/>
    <col min="263" max="263" width="12.7109375" style="30" customWidth="1"/>
    <col min="264" max="264" width="16.7109375" style="30" customWidth="1"/>
    <col min="265" max="265" width="18.7109375" style="30" customWidth="1"/>
    <col min="266" max="512" width="9.140625" style="30"/>
    <col min="513" max="513" width="5.7109375" style="30" customWidth="1"/>
    <col min="514" max="514" width="42.7109375" style="30" customWidth="1"/>
    <col min="515" max="515" width="24.7109375" style="30" customWidth="1"/>
    <col min="516" max="516" width="16.7109375" style="30" customWidth="1"/>
    <col min="517" max="517" width="24.7109375" style="30" customWidth="1"/>
    <col min="518" max="518" width="16.7109375" style="30" customWidth="1"/>
    <col min="519" max="519" width="12.7109375" style="30" customWidth="1"/>
    <col min="520" max="520" width="16.7109375" style="30" customWidth="1"/>
    <col min="521" max="521" width="18.7109375" style="30" customWidth="1"/>
    <col min="522" max="768" width="9.140625" style="30"/>
    <col min="769" max="769" width="5.7109375" style="30" customWidth="1"/>
    <col min="770" max="770" width="42.7109375" style="30" customWidth="1"/>
    <col min="771" max="771" width="24.7109375" style="30" customWidth="1"/>
    <col min="772" max="772" width="16.7109375" style="30" customWidth="1"/>
    <col min="773" max="773" width="24.7109375" style="30" customWidth="1"/>
    <col min="774" max="774" width="16.7109375" style="30" customWidth="1"/>
    <col min="775" max="775" width="12.7109375" style="30" customWidth="1"/>
    <col min="776" max="776" width="16.7109375" style="30" customWidth="1"/>
    <col min="777" max="777" width="18.7109375" style="30" customWidth="1"/>
    <col min="778" max="1024" width="9.140625" style="30"/>
    <col min="1025" max="1025" width="5.7109375" style="30" customWidth="1"/>
    <col min="1026" max="1026" width="42.7109375" style="30" customWidth="1"/>
    <col min="1027" max="1027" width="24.7109375" style="30" customWidth="1"/>
    <col min="1028" max="1028" width="16.7109375" style="30" customWidth="1"/>
    <col min="1029" max="1029" width="24.7109375" style="30" customWidth="1"/>
    <col min="1030" max="1030" width="16.7109375" style="30" customWidth="1"/>
    <col min="1031" max="1031" width="12.7109375" style="30" customWidth="1"/>
    <col min="1032" max="1032" width="16.7109375" style="30" customWidth="1"/>
    <col min="1033" max="1033" width="18.7109375" style="30" customWidth="1"/>
    <col min="1034" max="1280" width="9.140625" style="30"/>
    <col min="1281" max="1281" width="5.7109375" style="30" customWidth="1"/>
    <col min="1282" max="1282" width="42.7109375" style="30" customWidth="1"/>
    <col min="1283" max="1283" width="24.7109375" style="30" customWidth="1"/>
    <col min="1284" max="1284" width="16.7109375" style="30" customWidth="1"/>
    <col min="1285" max="1285" width="24.7109375" style="30" customWidth="1"/>
    <col min="1286" max="1286" width="16.7109375" style="30" customWidth="1"/>
    <col min="1287" max="1287" width="12.7109375" style="30" customWidth="1"/>
    <col min="1288" max="1288" width="16.7109375" style="30" customWidth="1"/>
    <col min="1289" max="1289" width="18.7109375" style="30" customWidth="1"/>
    <col min="1290" max="1536" width="9.140625" style="30"/>
    <col min="1537" max="1537" width="5.7109375" style="30" customWidth="1"/>
    <col min="1538" max="1538" width="42.7109375" style="30" customWidth="1"/>
    <col min="1539" max="1539" width="24.7109375" style="30" customWidth="1"/>
    <col min="1540" max="1540" width="16.7109375" style="30" customWidth="1"/>
    <col min="1541" max="1541" width="24.7109375" style="30" customWidth="1"/>
    <col min="1542" max="1542" width="16.7109375" style="30" customWidth="1"/>
    <col min="1543" max="1543" width="12.7109375" style="30" customWidth="1"/>
    <col min="1544" max="1544" width="16.7109375" style="30" customWidth="1"/>
    <col min="1545" max="1545" width="18.7109375" style="30" customWidth="1"/>
    <col min="1546" max="1792" width="9.140625" style="30"/>
    <col min="1793" max="1793" width="5.7109375" style="30" customWidth="1"/>
    <col min="1794" max="1794" width="42.7109375" style="30" customWidth="1"/>
    <col min="1795" max="1795" width="24.7109375" style="30" customWidth="1"/>
    <col min="1796" max="1796" width="16.7109375" style="30" customWidth="1"/>
    <col min="1797" max="1797" width="24.7109375" style="30" customWidth="1"/>
    <col min="1798" max="1798" width="16.7109375" style="30" customWidth="1"/>
    <col min="1799" max="1799" width="12.7109375" style="30" customWidth="1"/>
    <col min="1800" max="1800" width="16.7109375" style="30" customWidth="1"/>
    <col min="1801" max="1801" width="18.7109375" style="30" customWidth="1"/>
    <col min="1802" max="2048" width="9.140625" style="30"/>
    <col min="2049" max="2049" width="5.7109375" style="30" customWidth="1"/>
    <col min="2050" max="2050" width="42.7109375" style="30" customWidth="1"/>
    <col min="2051" max="2051" width="24.7109375" style="30" customWidth="1"/>
    <col min="2052" max="2052" width="16.7109375" style="30" customWidth="1"/>
    <col min="2053" max="2053" width="24.7109375" style="30" customWidth="1"/>
    <col min="2054" max="2054" width="16.7109375" style="30" customWidth="1"/>
    <col min="2055" max="2055" width="12.7109375" style="30" customWidth="1"/>
    <col min="2056" max="2056" width="16.7109375" style="30" customWidth="1"/>
    <col min="2057" max="2057" width="18.7109375" style="30" customWidth="1"/>
    <col min="2058" max="2304" width="9.140625" style="30"/>
    <col min="2305" max="2305" width="5.7109375" style="30" customWidth="1"/>
    <col min="2306" max="2306" width="42.7109375" style="30" customWidth="1"/>
    <col min="2307" max="2307" width="24.7109375" style="30" customWidth="1"/>
    <col min="2308" max="2308" width="16.7109375" style="30" customWidth="1"/>
    <col min="2309" max="2309" width="24.7109375" style="30" customWidth="1"/>
    <col min="2310" max="2310" width="16.7109375" style="30" customWidth="1"/>
    <col min="2311" max="2311" width="12.7109375" style="30" customWidth="1"/>
    <col min="2312" max="2312" width="16.7109375" style="30" customWidth="1"/>
    <col min="2313" max="2313" width="18.7109375" style="30" customWidth="1"/>
    <col min="2314" max="2560" width="9.140625" style="30"/>
    <col min="2561" max="2561" width="5.7109375" style="30" customWidth="1"/>
    <col min="2562" max="2562" width="42.7109375" style="30" customWidth="1"/>
    <col min="2563" max="2563" width="24.7109375" style="30" customWidth="1"/>
    <col min="2564" max="2564" width="16.7109375" style="30" customWidth="1"/>
    <col min="2565" max="2565" width="24.7109375" style="30" customWidth="1"/>
    <col min="2566" max="2566" width="16.7109375" style="30" customWidth="1"/>
    <col min="2567" max="2567" width="12.7109375" style="30" customWidth="1"/>
    <col min="2568" max="2568" width="16.7109375" style="30" customWidth="1"/>
    <col min="2569" max="2569" width="18.7109375" style="30" customWidth="1"/>
    <col min="2570" max="2816" width="9.140625" style="30"/>
    <col min="2817" max="2817" width="5.7109375" style="30" customWidth="1"/>
    <col min="2818" max="2818" width="42.7109375" style="30" customWidth="1"/>
    <col min="2819" max="2819" width="24.7109375" style="30" customWidth="1"/>
    <col min="2820" max="2820" width="16.7109375" style="30" customWidth="1"/>
    <col min="2821" max="2821" width="24.7109375" style="30" customWidth="1"/>
    <col min="2822" max="2822" width="16.7109375" style="30" customWidth="1"/>
    <col min="2823" max="2823" width="12.7109375" style="30" customWidth="1"/>
    <col min="2824" max="2824" width="16.7109375" style="30" customWidth="1"/>
    <col min="2825" max="2825" width="18.7109375" style="30" customWidth="1"/>
    <col min="2826" max="3072" width="9.140625" style="30"/>
    <col min="3073" max="3073" width="5.7109375" style="30" customWidth="1"/>
    <col min="3074" max="3074" width="42.7109375" style="30" customWidth="1"/>
    <col min="3075" max="3075" width="24.7109375" style="30" customWidth="1"/>
    <col min="3076" max="3076" width="16.7109375" style="30" customWidth="1"/>
    <col min="3077" max="3077" width="24.7109375" style="30" customWidth="1"/>
    <col min="3078" max="3078" width="16.7109375" style="30" customWidth="1"/>
    <col min="3079" max="3079" width="12.7109375" style="30" customWidth="1"/>
    <col min="3080" max="3080" width="16.7109375" style="30" customWidth="1"/>
    <col min="3081" max="3081" width="18.7109375" style="30" customWidth="1"/>
    <col min="3082" max="3328" width="9.140625" style="30"/>
    <col min="3329" max="3329" width="5.7109375" style="30" customWidth="1"/>
    <col min="3330" max="3330" width="42.7109375" style="30" customWidth="1"/>
    <col min="3331" max="3331" width="24.7109375" style="30" customWidth="1"/>
    <col min="3332" max="3332" width="16.7109375" style="30" customWidth="1"/>
    <col min="3333" max="3333" width="24.7109375" style="30" customWidth="1"/>
    <col min="3334" max="3334" width="16.7109375" style="30" customWidth="1"/>
    <col min="3335" max="3335" width="12.7109375" style="30" customWidth="1"/>
    <col min="3336" max="3336" width="16.7109375" style="30" customWidth="1"/>
    <col min="3337" max="3337" width="18.7109375" style="30" customWidth="1"/>
    <col min="3338" max="3584" width="9.140625" style="30"/>
    <col min="3585" max="3585" width="5.7109375" style="30" customWidth="1"/>
    <col min="3586" max="3586" width="42.7109375" style="30" customWidth="1"/>
    <col min="3587" max="3587" width="24.7109375" style="30" customWidth="1"/>
    <col min="3588" max="3588" width="16.7109375" style="30" customWidth="1"/>
    <col min="3589" max="3589" width="24.7109375" style="30" customWidth="1"/>
    <col min="3590" max="3590" width="16.7109375" style="30" customWidth="1"/>
    <col min="3591" max="3591" width="12.7109375" style="30" customWidth="1"/>
    <col min="3592" max="3592" width="16.7109375" style="30" customWidth="1"/>
    <col min="3593" max="3593" width="18.7109375" style="30" customWidth="1"/>
    <col min="3594" max="3840" width="9.140625" style="30"/>
    <col min="3841" max="3841" width="5.7109375" style="30" customWidth="1"/>
    <col min="3842" max="3842" width="42.7109375" style="30" customWidth="1"/>
    <col min="3843" max="3843" width="24.7109375" style="30" customWidth="1"/>
    <col min="3844" max="3844" width="16.7109375" style="30" customWidth="1"/>
    <col min="3845" max="3845" width="24.7109375" style="30" customWidth="1"/>
    <col min="3846" max="3846" width="16.7109375" style="30" customWidth="1"/>
    <col min="3847" max="3847" width="12.7109375" style="30" customWidth="1"/>
    <col min="3848" max="3848" width="16.7109375" style="30" customWidth="1"/>
    <col min="3849" max="3849" width="18.7109375" style="30" customWidth="1"/>
    <col min="3850" max="4096" width="9.140625" style="30"/>
    <col min="4097" max="4097" width="5.7109375" style="30" customWidth="1"/>
    <col min="4098" max="4098" width="42.7109375" style="30" customWidth="1"/>
    <col min="4099" max="4099" width="24.7109375" style="30" customWidth="1"/>
    <col min="4100" max="4100" width="16.7109375" style="30" customWidth="1"/>
    <col min="4101" max="4101" width="24.7109375" style="30" customWidth="1"/>
    <col min="4102" max="4102" width="16.7109375" style="30" customWidth="1"/>
    <col min="4103" max="4103" width="12.7109375" style="30" customWidth="1"/>
    <col min="4104" max="4104" width="16.7109375" style="30" customWidth="1"/>
    <col min="4105" max="4105" width="18.7109375" style="30" customWidth="1"/>
    <col min="4106" max="4352" width="9.140625" style="30"/>
    <col min="4353" max="4353" width="5.7109375" style="30" customWidth="1"/>
    <col min="4354" max="4354" width="42.7109375" style="30" customWidth="1"/>
    <col min="4355" max="4355" width="24.7109375" style="30" customWidth="1"/>
    <col min="4356" max="4356" width="16.7109375" style="30" customWidth="1"/>
    <col min="4357" max="4357" width="24.7109375" style="30" customWidth="1"/>
    <col min="4358" max="4358" width="16.7109375" style="30" customWidth="1"/>
    <col min="4359" max="4359" width="12.7109375" style="30" customWidth="1"/>
    <col min="4360" max="4360" width="16.7109375" style="30" customWidth="1"/>
    <col min="4361" max="4361" width="18.7109375" style="30" customWidth="1"/>
    <col min="4362" max="4608" width="9.140625" style="30"/>
    <col min="4609" max="4609" width="5.7109375" style="30" customWidth="1"/>
    <col min="4610" max="4610" width="42.7109375" style="30" customWidth="1"/>
    <col min="4611" max="4611" width="24.7109375" style="30" customWidth="1"/>
    <col min="4612" max="4612" width="16.7109375" style="30" customWidth="1"/>
    <col min="4613" max="4613" width="24.7109375" style="30" customWidth="1"/>
    <col min="4614" max="4614" width="16.7109375" style="30" customWidth="1"/>
    <col min="4615" max="4615" width="12.7109375" style="30" customWidth="1"/>
    <col min="4616" max="4616" width="16.7109375" style="30" customWidth="1"/>
    <col min="4617" max="4617" width="18.7109375" style="30" customWidth="1"/>
    <col min="4618" max="4864" width="9.140625" style="30"/>
    <col min="4865" max="4865" width="5.7109375" style="30" customWidth="1"/>
    <col min="4866" max="4866" width="42.7109375" style="30" customWidth="1"/>
    <col min="4867" max="4867" width="24.7109375" style="30" customWidth="1"/>
    <col min="4868" max="4868" width="16.7109375" style="30" customWidth="1"/>
    <col min="4869" max="4869" width="24.7109375" style="30" customWidth="1"/>
    <col min="4870" max="4870" width="16.7109375" style="30" customWidth="1"/>
    <col min="4871" max="4871" width="12.7109375" style="30" customWidth="1"/>
    <col min="4872" max="4872" width="16.7109375" style="30" customWidth="1"/>
    <col min="4873" max="4873" width="18.7109375" style="30" customWidth="1"/>
    <col min="4874" max="5120" width="9.140625" style="30"/>
    <col min="5121" max="5121" width="5.7109375" style="30" customWidth="1"/>
    <col min="5122" max="5122" width="42.7109375" style="30" customWidth="1"/>
    <col min="5123" max="5123" width="24.7109375" style="30" customWidth="1"/>
    <col min="5124" max="5124" width="16.7109375" style="30" customWidth="1"/>
    <col min="5125" max="5125" width="24.7109375" style="30" customWidth="1"/>
    <col min="5126" max="5126" width="16.7109375" style="30" customWidth="1"/>
    <col min="5127" max="5127" width="12.7109375" style="30" customWidth="1"/>
    <col min="5128" max="5128" width="16.7109375" style="30" customWidth="1"/>
    <col min="5129" max="5129" width="18.7109375" style="30" customWidth="1"/>
    <col min="5130" max="5376" width="9.140625" style="30"/>
    <col min="5377" max="5377" width="5.7109375" style="30" customWidth="1"/>
    <col min="5378" max="5378" width="42.7109375" style="30" customWidth="1"/>
    <col min="5379" max="5379" width="24.7109375" style="30" customWidth="1"/>
    <col min="5380" max="5380" width="16.7109375" style="30" customWidth="1"/>
    <col min="5381" max="5381" width="24.7109375" style="30" customWidth="1"/>
    <col min="5382" max="5382" width="16.7109375" style="30" customWidth="1"/>
    <col min="5383" max="5383" width="12.7109375" style="30" customWidth="1"/>
    <col min="5384" max="5384" width="16.7109375" style="30" customWidth="1"/>
    <col min="5385" max="5385" width="18.7109375" style="30" customWidth="1"/>
    <col min="5386" max="5632" width="9.140625" style="30"/>
    <col min="5633" max="5633" width="5.7109375" style="30" customWidth="1"/>
    <col min="5634" max="5634" width="42.7109375" style="30" customWidth="1"/>
    <col min="5635" max="5635" width="24.7109375" style="30" customWidth="1"/>
    <col min="5636" max="5636" width="16.7109375" style="30" customWidth="1"/>
    <col min="5637" max="5637" width="24.7109375" style="30" customWidth="1"/>
    <col min="5638" max="5638" width="16.7109375" style="30" customWidth="1"/>
    <col min="5639" max="5639" width="12.7109375" style="30" customWidth="1"/>
    <col min="5640" max="5640" width="16.7109375" style="30" customWidth="1"/>
    <col min="5641" max="5641" width="18.7109375" style="30" customWidth="1"/>
    <col min="5642" max="5888" width="9.140625" style="30"/>
    <col min="5889" max="5889" width="5.7109375" style="30" customWidth="1"/>
    <col min="5890" max="5890" width="42.7109375" style="30" customWidth="1"/>
    <col min="5891" max="5891" width="24.7109375" style="30" customWidth="1"/>
    <col min="5892" max="5892" width="16.7109375" style="30" customWidth="1"/>
    <col min="5893" max="5893" width="24.7109375" style="30" customWidth="1"/>
    <col min="5894" max="5894" width="16.7109375" style="30" customWidth="1"/>
    <col min="5895" max="5895" width="12.7109375" style="30" customWidth="1"/>
    <col min="5896" max="5896" width="16.7109375" style="30" customWidth="1"/>
    <col min="5897" max="5897" width="18.7109375" style="30" customWidth="1"/>
    <col min="5898" max="6144" width="9.140625" style="30"/>
    <col min="6145" max="6145" width="5.7109375" style="30" customWidth="1"/>
    <col min="6146" max="6146" width="42.7109375" style="30" customWidth="1"/>
    <col min="6147" max="6147" width="24.7109375" style="30" customWidth="1"/>
    <col min="6148" max="6148" width="16.7109375" style="30" customWidth="1"/>
    <col min="6149" max="6149" width="24.7109375" style="30" customWidth="1"/>
    <col min="6150" max="6150" width="16.7109375" style="30" customWidth="1"/>
    <col min="6151" max="6151" width="12.7109375" style="30" customWidth="1"/>
    <col min="6152" max="6152" width="16.7109375" style="30" customWidth="1"/>
    <col min="6153" max="6153" width="18.7109375" style="30" customWidth="1"/>
    <col min="6154" max="6400" width="9.140625" style="30"/>
    <col min="6401" max="6401" width="5.7109375" style="30" customWidth="1"/>
    <col min="6402" max="6402" width="42.7109375" style="30" customWidth="1"/>
    <col min="6403" max="6403" width="24.7109375" style="30" customWidth="1"/>
    <col min="6404" max="6404" width="16.7109375" style="30" customWidth="1"/>
    <col min="6405" max="6405" width="24.7109375" style="30" customWidth="1"/>
    <col min="6406" max="6406" width="16.7109375" style="30" customWidth="1"/>
    <col min="6407" max="6407" width="12.7109375" style="30" customWidth="1"/>
    <col min="6408" max="6408" width="16.7109375" style="30" customWidth="1"/>
    <col min="6409" max="6409" width="18.7109375" style="30" customWidth="1"/>
    <col min="6410" max="6656" width="9.140625" style="30"/>
    <col min="6657" max="6657" width="5.7109375" style="30" customWidth="1"/>
    <col min="6658" max="6658" width="42.7109375" style="30" customWidth="1"/>
    <col min="6659" max="6659" width="24.7109375" style="30" customWidth="1"/>
    <col min="6660" max="6660" width="16.7109375" style="30" customWidth="1"/>
    <col min="6661" max="6661" width="24.7109375" style="30" customWidth="1"/>
    <col min="6662" max="6662" width="16.7109375" style="30" customWidth="1"/>
    <col min="6663" max="6663" width="12.7109375" style="30" customWidth="1"/>
    <col min="6664" max="6664" width="16.7109375" style="30" customWidth="1"/>
    <col min="6665" max="6665" width="18.7109375" style="30" customWidth="1"/>
    <col min="6666" max="6912" width="9.140625" style="30"/>
    <col min="6913" max="6913" width="5.7109375" style="30" customWidth="1"/>
    <col min="6914" max="6914" width="42.7109375" style="30" customWidth="1"/>
    <col min="6915" max="6915" width="24.7109375" style="30" customWidth="1"/>
    <col min="6916" max="6916" width="16.7109375" style="30" customWidth="1"/>
    <col min="6917" max="6917" width="24.7109375" style="30" customWidth="1"/>
    <col min="6918" max="6918" width="16.7109375" style="30" customWidth="1"/>
    <col min="6919" max="6919" width="12.7109375" style="30" customWidth="1"/>
    <col min="6920" max="6920" width="16.7109375" style="30" customWidth="1"/>
    <col min="6921" max="6921" width="18.7109375" style="30" customWidth="1"/>
    <col min="6922" max="7168" width="9.140625" style="30"/>
    <col min="7169" max="7169" width="5.7109375" style="30" customWidth="1"/>
    <col min="7170" max="7170" width="42.7109375" style="30" customWidth="1"/>
    <col min="7171" max="7171" width="24.7109375" style="30" customWidth="1"/>
    <col min="7172" max="7172" width="16.7109375" style="30" customWidth="1"/>
    <col min="7173" max="7173" width="24.7109375" style="30" customWidth="1"/>
    <col min="7174" max="7174" width="16.7109375" style="30" customWidth="1"/>
    <col min="7175" max="7175" width="12.7109375" style="30" customWidth="1"/>
    <col min="7176" max="7176" width="16.7109375" style="30" customWidth="1"/>
    <col min="7177" max="7177" width="18.7109375" style="30" customWidth="1"/>
    <col min="7178" max="7424" width="9.140625" style="30"/>
    <col min="7425" max="7425" width="5.7109375" style="30" customWidth="1"/>
    <col min="7426" max="7426" width="42.7109375" style="30" customWidth="1"/>
    <col min="7427" max="7427" width="24.7109375" style="30" customWidth="1"/>
    <col min="7428" max="7428" width="16.7109375" style="30" customWidth="1"/>
    <col min="7429" max="7429" width="24.7109375" style="30" customWidth="1"/>
    <col min="7430" max="7430" width="16.7109375" style="30" customWidth="1"/>
    <col min="7431" max="7431" width="12.7109375" style="30" customWidth="1"/>
    <col min="7432" max="7432" width="16.7109375" style="30" customWidth="1"/>
    <col min="7433" max="7433" width="18.7109375" style="30" customWidth="1"/>
    <col min="7434" max="7680" width="9.140625" style="30"/>
    <col min="7681" max="7681" width="5.7109375" style="30" customWidth="1"/>
    <col min="7682" max="7682" width="42.7109375" style="30" customWidth="1"/>
    <col min="7683" max="7683" width="24.7109375" style="30" customWidth="1"/>
    <col min="7684" max="7684" width="16.7109375" style="30" customWidth="1"/>
    <col min="7685" max="7685" width="24.7109375" style="30" customWidth="1"/>
    <col min="7686" max="7686" width="16.7109375" style="30" customWidth="1"/>
    <col min="7687" max="7687" width="12.7109375" style="30" customWidth="1"/>
    <col min="7688" max="7688" width="16.7109375" style="30" customWidth="1"/>
    <col min="7689" max="7689" width="18.7109375" style="30" customWidth="1"/>
    <col min="7690" max="7936" width="9.140625" style="30"/>
    <col min="7937" max="7937" width="5.7109375" style="30" customWidth="1"/>
    <col min="7938" max="7938" width="42.7109375" style="30" customWidth="1"/>
    <col min="7939" max="7939" width="24.7109375" style="30" customWidth="1"/>
    <col min="7940" max="7940" width="16.7109375" style="30" customWidth="1"/>
    <col min="7941" max="7941" width="24.7109375" style="30" customWidth="1"/>
    <col min="7942" max="7942" width="16.7109375" style="30" customWidth="1"/>
    <col min="7943" max="7943" width="12.7109375" style="30" customWidth="1"/>
    <col min="7944" max="7944" width="16.7109375" style="30" customWidth="1"/>
    <col min="7945" max="7945" width="18.7109375" style="30" customWidth="1"/>
    <col min="7946" max="8192" width="9.140625" style="30"/>
    <col min="8193" max="8193" width="5.7109375" style="30" customWidth="1"/>
    <col min="8194" max="8194" width="42.7109375" style="30" customWidth="1"/>
    <col min="8195" max="8195" width="24.7109375" style="30" customWidth="1"/>
    <col min="8196" max="8196" width="16.7109375" style="30" customWidth="1"/>
    <col min="8197" max="8197" width="24.7109375" style="30" customWidth="1"/>
    <col min="8198" max="8198" width="16.7109375" style="30" customWidth="1"/>
    <col min="8199" max="8199" width="12.7109375" style="30" customWidth="1"/>
    <col min="8200" max="8200" width="16.7109375" style="30" customWidth="1"/>
    <col min="8201" max="8201" width="18.7109375" style="30" customWidth="1"/>
    <col min="8202" max="8448" width="9.140625" style="30"/>
    <col min="8449" max="8449" width="5.7109375" style="30" customWidth="1"/>
    <col min="8450" max="8450" width="42.7109375" style="30" customWidth="1"/>
    <col min="8451" max="8451" width="24.7109375" style="30" customWidth="1"/>
    <col min="8452" max="8452" width="16.7109375" style="30" customWidth="1"/>
    <col min="8453" max="8453" width="24.7109375" style="30" customWidth="1"/>
    <col min="8454" max="8454" width="16.7109375" style="30" customWidth="1"/>
    <col min="8455" max="8455" width="12.7109375" style="30" customWidth="1"/>
    <col min="8456" max="8456" width="16.7109375" style="30" customWidth="1"/>
    <col min="8457" max="8457" width="18.7109375" style="30" customWidth="1"/>
    <col min="8458" max="8704" width="9.140625" style="30"/>
    <col min="8705" max="8705" width="5.7109375" style="30" customWidth="1"/>
    <col min="8706" max="8706" width="42.7109375" style="30" customWidth="1"/>
    <col min="8707" max="8707" width="24.7109375" style="30" customWidth="1"/>
    <col min="8708" max="8708" width="16.7109375" style="30" customWidth="1"/>
    <col min="8709" max="8709" width="24.7109375" style="30" customWidth="1"/>
    <col min="8710" max="8710" width="16.7109375" style="30" customWidth="1"/>
    <col min="8711" max="8711" width="12.7109375" style="30" customWidth="1"/>
    <col min="8712" max="8712" width="16.7109375" style="30" customWidth="1"/>
    <col min="8713" max="8713" width="18.7109375" style="30" customWidth="1"/>
    <col min="8714" max="8960" width="9.140625" style="30"/>
    <col min="8961" max="8961" width="5.7109375" style="30" customWidth="1"/>
    <col min="8962" max="8962" width="42.7109375" style="30" customWidth="1"/>
    <col min="8963" max="8963" width="24.7109375" style="30" customWidth="1"/>
    <col min="8964" max="8964" width="16.7109375" style="30" customWidth="1"/>
    <col min="8965" max="8965" width="24.7109375" style="30" customWidth="1"/>
    <col min="8966" max="8966" width="16.7109375" style="30" customWidth="1"/>
    <col min="8967" max="8967" width="12.7109375" style="30" customWidth="1"/>
    <col min="8968" max="8968" width="16.7109375" style="30" customWidth="1"/>
    <col min="8969" max="8969" width="18.7109375" style="30" customWidth="1"/>
    <col min="8970" max="9216" width="9.140625" style="30"/>
    <col min="9217" max="9217" width="5.7109375" style="30" customWidth="1"/>
    <col min="9218" max="9218" width="42.7109375" style="30" customWidth="1"/>
    <col min="9219" max="9219" width="24.7109375" style="30" customWidth="1"/>
    <col min="9220" max="9220" width="16.7109375" style="30" customWidth="1"/>
    <col min="9221" max="9221" width="24.7109375" style="30" customWidth="1"/>
    <col min="9222" max="9222" width="16.7109375" style="30" customWidth="1"/>
    <col min="9223" max="9223" width="12.7109375" style="30" customWidth="1"/>
    <col min="9224" max="9224" width="16.7109375" style="30" customWidth="1"/>
    <col min="9225" max="9225" width="18.7109375" style="30" customWidth="1"/>
    <col min="9226" max="9472" width="9.140625" style="30"/>
    <col min="9473" max="9473" width="5.7109375" style="30" customWidth="1"/>
    <col min="9474" max="9474" width="42.7109375" style="30" customWidth="1"/>
    <col min="9475" max="9475" width="24.7109375" style="30" customWidth="1"/>
    <col min="9476" max="9476" width="16.7109375" style="30" customWidth="1"/>
    <col min="9477" max="9477" width="24.7109375" style="30" customWidth="1"/>
    <col min="9478" max="9478" width="16.7109375" style="30" customWidth="1"/>
    <col min="9479" max="9479" width="12.7109375" style="30" customWidth="1"/>
    <col min="9480" max="9480" width="16.7109375" style="30" customWidth="1"/>
    <col min="9481" max="9481" width="18.7109375" style="30" customWidth="1"/>
    <col min="9482" max="9728" width="9.140625" style="30"/>
    <col min="9729" max="9729" width="5.7109375" style="30" customWidth="1"/>
    <col min="9730" max="9730" width="42.7109375" style="30" customWidth="1"/>
    <col min="9731" max="9731" width="24.7109375" style="30" customWidth="1"/>
    <col min="9732" max="9732" width="16.7109375" style="30" customWidth="1"/>
    <col min="9733" max="9733" width="24.7109375" style="30" customWidth="1"/>
    <col min="9734" max="9734" width="16.7109375" style="30" customWidth="1"/>
    <col min="9735" max="9735" width="12.7109375" style="30" customWidth="1"/>
    <col min="9736" max="9736" width="16.7109375" style="30" customWidth="1"/>
    <col min="9737" max="9737" width="18.7109375" style="30" customWidth="1"/>
    <col min="9738" max="9984" width="9.140625" style="30"/>
    <col min="9985" max="9985" width="5.7109375" style="30" customWidth="1"/>
    <col min="9986" max="9986" width="42.7109375" style="30" customWidth="1"/>
    <col min="9987" max="9987" width="24.7109375" style="30" customWidth="1"/>
    <col min="9988" max="9988" width="16.7109375" style="30" customWidth="1"/>
    <col min="9989" max="9989" width="24.7109375" style="30" customWidth="1"/>
    <col min="9990" max="9990" width="16.7109375" style="30" customWidth="1"/>
    <col min="9991" max="9991" width="12.7109375" style="30" customWidth="1"/>
    <col min="9992" max="9992" width="16.7109375" style="30" customWidth="1"/>
    <col min="9993" max="9993" width="18.7109375" style="30" customWidth="1"/>
    <col min="9994" max="10240" width="9.140625" style="30"/>
    <col min="10241" max="10241" width="5.7109375" style="30" customWidth="1"/>
    <col min="10242" max="10242" width="42.7109375" style="30" customWidth="1"/>
    <col min="10243" max="10243" width="24.7109375" style="30" customWidth="1"/>
    <col min="10244" max="10244" width="16.7109375" style="30" customWidth="1"/>
    <col min="10245" max="10245" width="24.7109375" style="30" customWidth="1"/>
    <col min="10246" max="10246" width="16.7109375" style="30" customWidth="1"/>
    <col min="10247" max="10247" width="12.7109375" style="30" customWidth="1"/>
    <col min="10248" max="10248" width="16.7109375" style="30" customWidth="1"/>
    <col min="10249" max="10249" width="18.7109375" style="30" customWidth="1"/>
    <col min="10250" max="10496" width="9.140625" style="30"/>
    <col min="10497" max="10497" width="5.7109375" style="30" customWidth="1"/>
    <col min="10498" max="10498" width="42.7109375" style="30" customWidth="1"/>
    <col min="10499" max="10499" width="24.7109375" style="30" customWidth="1"/>
    <col min="10500" max="10500" width="16.7109375" style="30" customWidth="1"/>
    <col min="10501" max="10501" width="24.7109375" style="30" customWidth="1"/>
    <col min="10502" max="10502" width="16.7109375" style="30" customWidth="1"/>
    <col min="10503" max="10503" width="12.7109375" style="30" customWidth="1"/>
    <col min="10504" max="10504" width="16.7109375" style="30" customWidth="1"/>
    <col min="10505" max="10505" width="18.7109375" style="30" customWidth="1"/>
    <col min="10506" max="10752" width="9.140625" style="30"/>
    <col min="10753" max="10753" width="5.7109375" style="30" customWidth="1"/>
    <col min="10754" max="10754" width="42.7109375" style="30" customWidth="1"/>
    <col min="10755" max="10755" width="24.7109375" style="30" customWidth="1"/>
    <col min="10756" max="10756" width="16.7109375" style="30" customWidth="1"/>
    <col min="10757" max="10757" width="24.7109375" style="30" customWidth="1"/>
    <col min="10758" max="10758" width="16.7109375" style="30" customWidth="1"/>
    <col min="10759" max="10759" width="12.7109375" style="30" customWidth="1"/>
    <col min="10760" max="10760" width="16.7109375" style="30" customWidth="1"/>
    <col min="10761" max="10761" width="18.7109375" style="30" customWidth="1"/>
    <col min="10762" max="11008" width="9.140625" style="30"/>
    <col min="11009" max="11009" width="5.7109375" style="30" customWidth="1"/>
    <col min="11010" max="11010" width="42.7109375" style="30" customWidth="1"/>
    <col min="11011" max="11011" width="24.7109375" style="30" customWidth="1"/>
    <col min="11012" max="11012" width="16.7109375" style="30" customWidth="1"/>
    <col min="11013" max="11013" width="24.7109375" style="30" customWidth="1"/>
    <col min="11014" max="11014" width="16.7109375" style="30" customWidth="1"/>
    <col min="11015" max="11015" width="12.7109375" style="30" customWidth="1"/>
    <col min="11016" max="11016" width="16.7109375" style="30" customWidth="1"/>
    <col min="11017" max="11017" width="18.7109375" style="30" customWidth="1"/>
    <col min="11018" max="11264" width="9.140625" style="30"/>
    <col min="11265" max="11265" width="5.7109375" style="30" customWidth="1"/>
    <col min="11266" max="11266" width="42.7109375" style="30" customWidth="1"/>
    <col min="11267" max="11267" width="24.7109375" style="30" customWidth="1"/>
    <col min="11268" max="11268" width="16.7109375" style="30" customWidth="1"/>
    <col min="11269" max="11269" width="24.7109375" style="30" customWidth="1"/>
    <col min="11270" max="11270" width="16.7109375" style="30" customWidth="1"/>
    <col min="11271" max="11271" width="12.7109375" style="30" customWidth="1"/>
    <col min="11272" max="11272" width="16.7109375" style="30" customWidth="1"/>
    <col min="11273" max="11273" width="18.7109375" style="30" customWidth="1"/>
    <col min="11274" max="11520" width="9.140625" style="30"/>
    <col min="11521" max="11521" width="5.7109375" style="30" customWidth="1"/>
    <col min="11522" max="11522" width="42.7109375" style="30" customWidth="1"/>
    <col min="11523" max="11523" width="24.7109375" style="30" customWidth="1"/>
    <col min="11524" max="11524" width="16.7109375" style="30" customWidth="1"/>
    <col min="11525" max="11525" width="24.7109375" style="30" customWidth="1"/>
    <col min="11526" max="11526" width="16.7109375" style="30" customWidth="1"/>
    <col min="11527" max="11527" width="12.7109375" style="30" customWidth="1"/>
    <col min="11528" max="11528" width="16.7109375" style="30" customWidth="1"/>
    <col min="11529" max="11529" width="18.7109375" style="30" customWidth="1"/>
    <col min="11530" max="11776" width="9.140625" style="30"/>
    <col min="11777" max="11777" width="5.7109375" style="30" customWidth="1"/>
    <col min="11778" max="11778" width="42.7109375" style="30" customWidth="1"/>
    <col min="11779" max="11779" width="24.7109375" style="30" customWidth="1"/>
    <col min="11780" max="11780" width="16.7109375" style="30" customWidth="1"/>
    <col min="11781" max="11781" width="24.7109375" style="30" customWidth="1"/>
    <col min="11782" max="11782" width="16.7109375" style="30" customWidth="1"/>
    <col min="11783" max="11783" width="12.7109375" style="30" customWidth="1"/>
    <col min="11784" max="11784" width="16.7109375" style="30" customWidth="1"/>
    <col min="11785" max="11785" width="18.7109375" style="30" customWidth="1"/>
    <col min="11786" max="12032" width="9.140625" style="30"/>
    <col min="12033" max="12033" width="5.7109375" style="30" customWidth="1"/>
    <col min="12034" max="12034" width="42.7109375" style="30" customWidth="1"/>
    <col min="12035" max="12035" width="24.7109375" style="30" customWidth="1"/>
    <col min="12036" max="12036" width="16.7109375" style="30" customWidth="1"/>
    <col min="12037" max="12037" width="24.7109375" style="30" customWidth="1"/>
    <col min="12038" max="12038" width="16.7109375" style="30" customWidth="1"/>
    <col min="12039" max="12039" width="12.7109375" style="30" customWidth="1"/>
    <col min="12040" max="12040" width="16.7109375" style="30" customWidth="1"/>
    <col min="12041" max="12041" width="18.7109375" style="30" customWidth="1"/>
    <col min="12042" max="12288" width="9.140625" style="30"/>
    <col min="12289" max="12289" width="5.7109375" style="30" customWidth="1"/>
    <col min="12290" max="12290" width="42.7109375" style="30" customWidth="1"/>
    <col min="12291" max="12291" width="24.7109375" style="30" customWidth="1"/>
    <col min="12292" max="12292" width="16.7109375" style="30" customWidth="1"/>
    <col min="12293" max="12293" width="24.7109375" style="30" customWidth="1"/>
    <col min="12294" max="12294" width="16.7109375" style="30" customWidth="1"/>
    <col min="12295" max="12295" width="12.7109375" style="30" customWidth="1"/>
    <col min="12296" max="12296" width="16.7109375" style="30" customWidth="1"/>
    <col min="12297" max="12297" width="18.7109375" style="30" customWidth="1"/>
    <col min="12298" max="12544" width="9.140625" style="30"/>
    <col min="12545" max="12545" width="5.7109375" style="30" customWidth="1"/>
    <col min="12546" max="12546" width="42.7109375" style="30" customWidth="1"/>
    <col min="12547" max="12547" width="24.7109375" style="30" customWidth="1"/>
    <col min="12548" max="12548" width="16.7109375" style="30" customWidth="1"/>
    <col min="12549" max="12549" width="24.7109375" style="30" customWidth="1"/>
    <col min="12550" max="12550" width="16.7109375" style="30" customWidth="1"/>
    <col min="12551" max="12551" width="12.7109375" style="30" customWidth="1"/>
    <col min="12552" max="12552" width="16.7109375" style="30" customWidth="1"/>
    <col min="12553" max="12553" width="18.7109375" style="30" customWidth="1"/>
    <col min="12554" max="12800" width="9.140625" style="30"/>
    <col min="12801" max="12801" width="5.7109375" style="30" customWidth="1"/>
    <col min="12802" max="12802" width="42.7109375" style="30" customWidth="1"/>
    <col min="12803" max="12803" width="24.7109375" style="30" customWidth="1"/>
    <col min="12804" max="12804" width="16.7109375" style="30" customWidth="1"/>
    <col min="12805" max="12805" width="24.7109375" style="30" customWidth="1"/>
    <col min="12806" max="12806" width="16.7109375" style="30" customWidth="1"/>
    <col min="12807" max="12807" width="12.7109375" style="30" customWidth="1"/>
    <col min="12808" max="12808" width="16.7109375" style="30" customWidth="1"/>
    <col min="12809" max="12809" width="18.7109375" style="30" customWidth="1"/>
    <col min="12810" max="13056" width="9.140625" style="30"/>
    <col min="13057" max="13057" width="5.7109375" style="30" customWidth="1"/>
    <col min="13058" max="13058" width="42.7109375" style="30" customWidth="1"/>
    <col min="13059" max="13059" width="24.7109375" style="30" customWidth="1"/>
    <col min="13060" max="13060" width="16.7109375" style="30" customWidth="1"/>
    <col min="13061" max="13061" width="24.7109375" style="30" customWidth="1"/>
    <col min="13062" max="13062" width="16.7109375" style="30" customWidth="1"/>
    <col min="13063" max="13063" width="12.7109375" style="30" customWidth="1"/>
    <col min="13064" max="13064" width="16.7109375" style="30" customWidth="1"/>
    <col min="13065" max="13065" width="18.7109375" style="30" customWidth="1"/>
    <col min="13066" max="13312" width="9.140625" style="30"/>
    <col min="13313" max="13313" width="5.7109375" style="30" customWidth="1"/>
    <col min="13314" max="13314" width="42.7109375" style="30" customWidth="1"/>
    <col min="13315" max="13315" width="24.7109375" style="30" customWidth="1"/>
    <col min="13316" max="13316" width="16.7109375" style="30" customWidth="1"/>
    <col min="13317" max="13317" width="24.7109375" style="30" customWidth="1"/>
    <col min="13318" max="13318" width="16.7109375" style="30" customWidth="1"/>
    <col min="13319" max="13319" width="12.7109375" style="30" customWidth="1"/>
    <col min="13320" max="13320" width="16.7109375" style="30" customWidth="1"/>
    <col min="13321" max="13321" width="18.7109375" style="30" customWidth="1"/>
    <col min="13322" max="13568" width="9.140625" style="30"/>
    <col min="13569" max="13569" width="5.7109375" style="30" customWidth="1"/>
    <col min="13570" max="13570" width="42.7109375" style="30" customWidth="1"/>
    <col min="13571" max="13571" width="24.7109375" style="30" customWidth="1"/>
    <col min="13572" max="13572" width="16.7109375" style="30" customWidth="1"/>
    <col min="13573" max="13573" width="24.7109375" style="30" customWidth="1"/>
    <col min="13574" max="13574" width="16.7109375" style="30" customWidth="1"/>
    <col min="13575" max="13575" width="12.7109375" style="30" customWidth="1"/>
    <col min="13576" max="13576" width="16.7109375" style="30" customWidth="1"/>
    <col min="13577" max="13577" width="18.7109375" style="30" customWidth="1"/>
    <col min="13578" max="13824" width="9.140625" style="30"/>
    <col min="13825" max="13825" width="5.7109375" style="30" customWidth="1"/>
    <col min="13826" max="13826" width="42.7109375" style="30" customWidth="1"/>
    <col min="13827" max="13827" width="24.7109375" style="30" customWidth="1"/>
    <col min="13828" max="13828" width="16.7109375" style="30" customWidth="1"/>
    <col min="13829" max="13829" width="24.7109375" style="30" customWidth="1"/>
    <col min="13830" max="13830" width="16.7109375" style="30" customWidth="1"/>
    <col min="13831" max="13831" width="12.7109375" style="30" customWidth="1"/>
    <col min="13832" max="13832" width="16.7109375" style="30" customWidth="1"/>
    <col min="13833" max="13833" width="18.7109375" style="30" customWidth="1"/>
    <col min="13834" max="14080" width="9.140625" style="30"/>
    <col min="14081" max="14081" width="5.7109375" style="30" customWidth="1"/>
    <col min="14082" max="14082" width="42.7109375" style="30" customWidth="1"/>
    <col min="14083" max="14083" width="24.7109375" style="30" customWidth="1"/>
    <col min="14084" max="14084" width="16.7109375" style="30" customWidth="1"/>
    <col min="14085" max="14085" width="24.7109375" style="30" customWidth="1"/>
    <col min="14086" max="14086" width="16.7109375" style="30" customWidth="1"/>
    <col min="14087" max="14087" width="12.7109375" style="30" customWidth="1"/>
    <col min="14088" max="14088" width="16.7109375" style="30" customWidth="1"/>
    <col min="14089" max="14089" width="18.7109375" style="30" customWidth="1"/>
    <col min="14090" max="14336" width="9.140625" style="30"/>
    <col min="14337" max="14337" width="5.7109375" style="30" customWidth="1"/>
    <col min="14338" max="14338" width="42.7109375" style="30" customWidth="1"/>
    <col min="14339" max="14339" width="24.7109375" style="30" customWidth="1"/>
    <col min="14340" max="14340" width="16.7109375" style="30" customWidth="1"/>
    <col min="14341" max="14341" width="24.7109375" style="30" customWidth="1"/>
    <col min="14342" max="14342" width="16.7109375" style="30" customWidth="1"/>
    <col min="14343" max="14343" width="12.7109375" style="30" customWidth="1"/>
    <col min="14344" max="14344" width="16.7109375" style="30" customWidth="1"/>
    <col min="14345" max="14345" width="18.7109375" style="30" customWidth="1"/>
    <col min="14346" max="14592" width="9.140625" style="30"/>
    <col min="14593" max="14593" width="5.7109375" style="30" customWidth="1"/>
    <col min="14594" max="14594" width="42.7109375" style="30" customWidth="1"/>
    <col min="14595" max="14595" width="24.7109375" style="30" customWidth="1"/>
    <col min="14596" max="14596" width="16.7109375" style="30" customWidth="1"/>
    <col min="14597" max="14597" width="24.7109375" style="30" customWidth="1"/>
    <col min="14598" max="14598" width="16.7109375" style="30" customWidth="1"/>
    <col min="14599" max="14599" width="12.7109375" style="30" customWidth="1"/>
    <col min="14600" max="14600" width="16.7109375" style="30" customWidth="1"/>
    <col min="14601" max="14601" width="18.7109375" style="30" customWidth="1"/>
    <col min="14602" max="14848" width="9.140625" style="30"/>
    <col min="14849" max="14849" width="5.7109375" style="30" customWidth="1"/>
    <col min="14850" max="14850" width="42.7109375" style="30" customWidth="1"/>
    <col min="14851" max="14851" width="24.7109375" style="30" customWidth="1"/>
    <col min="14852" max="14852" width="16.7109375" style="30" customWidth="1"/>
    <col min="14853" max="14853" width="24.7109375" style="30" customWidth="1"/>
    <col min="14854" max="14854" width="16.7109375" style="30" customWidth="1"/>
    <col min="14855" max="14855" width="12.7109375" style="30" customWidth="1"/>
    <col min="14856" max="14856" width="16.7109375" style="30" customWidth="1"/>
    <col min="14857" max="14857" width="18.7109375" style="30" customWidth="1"/>
    <col min="14858" max="15104" width="9.140625" style="30"/>
    <col min="15105" max="15105" width="5.7109375" style="30" customWidth="1"/>
    <col min="15106" max="15106" width="42.7109375" style="30" customWidth="1"/>
    <col min="15107" max="15107" width="24.7109375" style="30" customWidth="1"/>
    <col min="15108" max="15108" width="16.7109375" style="30" customWidth="1"/>
    <col min="15109" max="15109" width="24.7109375" style="30" customWidth="1"/>
    <col min="15110" max="15110" width="16.7109375" style="30" customWidth="1"/>
    <col min="15111" max="15111" width="12.7109375" style="30" customWidth="1"/>
    <col min="15112" max="15112" width="16.7109375" style="30" customWidth="1"/>
    <col min="15113" max="15113" width="18.7109375" style="30" customWidth="1"/>
    <col min="15114" max="15360" width="9.140625" style="30"/>
    <col min="15361" max="15361" width="5.7109375" style="30" customWidth="1"/>
    <col min="15362" max="15362" width="42.7109375" style="30" customWidth="1"/>
    <col min="15363" max="15363" width="24.7109375" style="30" customWidth="1"/>
    <col min="15364" max="15364" width="16.7109375" style="30" customWidth="1"/>
    <col min="15365" max="15365" width="24.7109375" style="30" customWidth="1"/>
    <col min="15366" max="15366" width="16.7109375" style="30" customWidth="1"/>
    <col min="15367" max="15367" width="12.7109375" style="30" customWidth="1"/>
    <col min="15368" max="15368" width="16.7109375" style="30" customWidth="1"/>
    <col min="15369" max="15369" width="18.7109375" style="30" customWidth="1"/>
    <col min="15370" max="15616" width="9.140625" style="30"/>
    <col min="15617" max="15617" width="5.7109375" style="30" customWidth="1"/>
    <col min="15618" max="15618" width="42.7109375" style="30" customWidth="1"/>
    <col min="15619" max="15619" width="24.7109375" style="30" customWidth="1"/>
    <col min="15620" max="15620" width="16.7109375" style="30" customWidth="1"/>
    <col min="15621" max="15621" width="24.7109375" style="30" customWidth="1"/>
    <col min="15622" max="15622" width="16.7109375" style="30" customWidth="1"/>
    <col min="15623" max="15623" width="12.7109375" style="30" customWidth="1"/>
    <col min="15624" max="15624" width="16.7109375" style="30" customWidth="1"/>
    <col min="15625" max="15625" width="18.7109375" style="30" customWidth="1"/>
    <col min="15626" max="15872" width="9.140625" style="30"/>
    <col min="15873" max="15873" width="5.7109375" style="30" customWidth="1"/>
    <col min="15874" max="15874" width="42.7109375" style="30" customWidth="1"/>
    <col min="15875" max="15875" width="24.7109375" style="30" customWidth="1"/>
    <col min="15876" max="15876" width="16.7109375" style="30" customWidth="1"/>
    <col min="15877" max="15877" width="24.7109375" style="30" customWidth="1"/>
    <col min="15878" max="15878" width="16.7109375" style="30" customWidth="1"/>
    <col min="15879" max="15879" width="12.7109375" style="30" customWidth="1"/>
    <col min="15880" max="15880" width="16.7109375" style="30" customWidth="1"/>
    <col min="15881" max="15881" width="18.7109375" style="30" customWidth="1"/>
    <col min="15882" max="16128" width="9.140625" style="30"/>
    <col min="16129" max="16129" width="5.7109375" style="30" customWidth="1"/>
    <col min="16130" max="16130" width="42.7109375" style="30" customWidth="1"/>
    <col min="16131" max="16131" width="24.7109375" style="30" customWidth="1"/>
    <col min="16132" max="16132" width="16.7109375" style="30" customWidth="1"/>
    <col min="16133" max="16133" width="24.7109375" style="30" customWidth="1"/>
    <col min="16134" max="16134" width="16.7109375" style="30" customWidth="1"/>
    <col min="16135" max="16135" width="12.7109375" style="30" customWidth="1"/>
    <col min="16136" max="16136" width="16.7109375" style="30" customWidth="1"/>
    <col min="16137" max="16137" width="18.7109375" style="30" customWidth="1"/>
    <col min="16138" max="16384" width="9.140625" style="30"/>
  </cols>
  <sheetData>
    <row r="1" spans="1:9" ht="54.95" customHeight="1" x14ac:dyDescent="0.25">
      <c r="A1" s="184"/>
      <c r="B1" s="184"/>
      <c r="C1" s="184"/>
      <c r="D1" s="184"/>
      <c r="E1" s="184"/>
      <c r="F1" s="184"/>
      <c r="G1" s="185" t="s">
        <v>682</v>
      </c>
      <c r="H1" s="185"/>
      <c r="I1" s="185"/>
    </row>
    <row r="2" spans="1:9" ht="15.75" x14ac:dyDescent="0.25">
      <c r="A2" s="186" t="s">
        <v>169</v>
      </c>
      <c r="B2" s="186"/>
      <c r="C2" s="186"/>
      <c r="D2" s="186"/>
      <c r="E2" s="186"/>
      <c r="F2" s="186"/>
      <c r="G2" s="186"/>
      <c r="H2" s="186"/>
      <c r="I2" s="186"/>
    </row>
    <row r="3" spans="1:9" ht="15.75" x14ac:dyDescent="0.25">
      <c r="A3" s="187" t="s">
        <v>483</v>
      </c>
      <c r="B3" s="187"/>
      <c r="C3" s="187"/>
      <c r="D3" s="187"/>
      <c r="E3" s="187"/>
      <c r="F3" s="187"/>
      <c r="G3" s="187"/>
      <c r="H3" s="187"/>
      <c r="I3" s="187"/>
    </row>
    <row r="4" spans="1:9" ht="15.75" thickBot="1" x14ac:dyDescent="0.3"/>
    <row r="5" spans="1:9" ht="30" customHeight="1" thickBot="1" x14ac:dyDescent="0.3">
      <c r="A5" s="181" t="s">
        <v>0</v>
      </c>
      <c r="B5" s="181" t="s">
        <v>1</v>
      </c>
      <c r="C5" s="181" t="s">
        <v>2</v>
      </c>
      <c r="D5" s="181"/>
      <c r="E5" s="181" t="s">
        <v>3</v>
      </c>
      <c r="F5" s="181"/>
      <c r="G5" s="181" t="s">
        <v>675</v>
      </c>
      <c r="H5" s="181" t="s">
        <v>4</v>
      </c>
      <c r="I5" s="181" t="s">
        <v>681</v>
      </c>
    </row>
    <row r="6" spans="1:9" ht="30" customHeight="1" thickBot="1" x14ac:dyDescent="0.3">
      <c r="A6" s="181"/>
      <c r="B6" s="181"/>
      <c r="C6" s="143" t="s">
        <v>5</v>
      </c>
      <c r="D6" s="143" t="s">
        <v>6</v>
      </c>
      <c r="E6" s="143" t="s">
        <v>5</v>
      </c>
      <c r="F6" s="143" t="s">
        <v>6</v>
      </c>
      <c r="G6" s="181"/>
      <c r="H6" s="181"/>
      <c r="I6" s="181"/>
    </row>
    <row r="7" spans="1:9" s="1" customFormat="1" ht="27" customHeight="1" x14ac:dyDescent="0.25">
      <c r="A7" s="63" t="s">
        <v>478</v>
      </c>
      <c r="B7" s="60" t="s">
        <v>484</v>
      </c>
      <c r="C7" s="60" t="s">
        <v>485</v>
      </c>
      <c r="D7" s="60" t="s">
        <v>336</v>
      </c>
      <c r="E7" s="174"/>
      <c r="F7" s="174"/>
      <c r="G7" s="120">
        <v>1</v>
      </c>
      <c r="H7" s="59"/>
      <c r="I7" s="58">
        <f>G7*ROUND(H7, 2)</f>
        <v>0</v>
      </c>
    </row>
    <row r="8" spans="1:9" s="1" customFormat="1" ht="15" customHeight="1" x14ac:dyDescent="0.25">
      <c r="A8" s="36" t="s">
        <v>474</v>
      </c>
      <c r="B8" s="3" t="s">
        <v>486</v>
      </c>
      <c r="C8" s="3" t="s">
        <v>487</v>
      </c>
      <c r="D8" s="3" t="s">
        <v>336</v>
      </c>
      <c r="E8" s="165"/>
      <c r="F8" s="165"/>
      <c r="G8" s="4">
        <v>1</v>
      </c>
      <c r="H8" s="5"/>
      <c r="I8" s="14">
        <f>G8*ROUND(H8, 2)</f>
        <v>0</v>
      </c>
    </row>
    <row r="9" spans="1:9" s="1" customFormat="1" ht="15" customHeight="1" x14ac:dyDescent="0.25">
      <c r="A9" s="36" t="s">
        <v>471</v>
      </c>
      <c r="B9" s="3" t="s">
        <v>488</v>
      </c>
      <c r="C9" s="3" t="s">
        <v>489</v>
      </c>
      <c r="D9" s="3" t="s">
        <v>336</v>
      </c>
      <c r="E9" s="165"/>
      <c r="F9" s="165"/>
      <c r="G9" s="4">
        <v>1</v>
      </c>
      <c r="H9" s="5"/>
      <c r="I9" s="14">
        <f>G9*ROUND(H9, 2)</f>
        <v>0</v>
      </c>
    </row>
    <row r="10" spans="1:9" s="1" customFormat="1" ht="15" customHeight="1" x14ac:dyDescent="0.25">
      <c r="A10" s="36" t="s">
        <v>187</v>
      </c>
      <c r="B10" s="3" t="s">
        <v>490</v>
      </c>
      <c r="C10" s="3" t="s">
        <v>491</v>
      </c>
      <c r="D10" s="3" t="s">
        <v>336</v>
      </c>
      <c r="E10" s="165"/>
      <c r="F10" s="165"/>
      <c r="G10" s="4">
        <v>1</v>
      </c>
      <c r="H10" s="5"/>
      <c r="I10" s="14">
        <f>G10*ROUND(H10, 2)</f>
        <v>0</v>
      </c>
    </row>
    <row r="11" spans="1:9" s="1" customFormat="1" ht="15" customHeight="1" x14ac:dyDescent="0.25">
      <c r="A11" s="36" t="s">
        <v>104</v>
      </c>
      <c r="B11" s="38" t="s">
        <v>492</v>
      </c>
      <c r="C11" s="38" t="s">
        <v>493</v>
      </c>
      <c r="D11" s="38" t="s">
        <v>336</v>
      </c>
      <c r="E11" s="168"/>
      <c r="F11" s="168"/>
      <c r="G11" s="25">
        <v>1</v>
      </c>
      <c r="H11" s="5"/>
      <c r="I11" s="27">
        <f>G11*ROUND(H11, 2)</f>
        <v>0</v>
      </c>
    </row>
    <row r="12" spans="1:9" s="1" customFormat="1" ht="15" customHeight="1" x14ac:dyDescent="0.25">
      <c r="A12" s="36" t="s">
        <v>105</v>
      </c>
      <c r="B12" s="38" t="s">
        <v>494</v>
      </c>
      <c r="C12" s="38" t="s">
        <v>495</v>
      </c>
      <c r="D12" s="38" t="s">
        <v>336</v>
      </c>
      <c r="E12" s="168"/>
      <c r="F12" s="168"/>
      <c r="G12" s="25">
        <v>1</v>
      </c>
      <c r="H12" s="5"/>
      <c r="I12" s="27">
        <f t="shared" ref="I12:I20" si="0">G12*ROUND(H12, 2)</f>
        <v>0</v>
      </c>
    </row>
    <row r="13" spans="1:9" s="54" customFormat="1" ht="15" customHeight="1" x14ac:dyDescent="0.25">
      <c r="A13" s="36" t="s">
        <v>106</v>
      </c>
      <c r="B13" s="38" t="s">
        <v>496</v>
      </c>
      <c r="C13" s="38" t="s">
        <v>497</v>
      </c>
      <c r="D13" s="38" t="s">
        <v>336</v>
      </c>
      <c r="E13" s="168"/>
      <c r="F13" s="168"/>
      <c r="G13" s="25">
        <v>1</v>
      </c>
      <c r="H13" s="5"/>
      <c r="I13" s="27">
        <f t="shared" si="0"/>
        <v>0</v>
      </c>
    </row>
    <row r="14" spans="1:9" s="54" customFormat="1" ht="15" customHeight="1" x14ac:dyDescent="0.25">
      <c r="A14" s="36" t="s">
        <v>107</v>
      </c>
      <c r="B14" s="38" t="s">
        <v>498</v>
      </c>
      <c r="C14" s="38" t="s">
        <v>499</v>
      </c>
      <c r="D14" s="38" t="s">
        <v>336</v>
      </c>
      <c r="E14" s="168"/>
      <c r="F14" s="168"/>
      <c r="G14" s="25">
        <v>1</v>
      </c>
      <c r="H14" s="5"/>
      <c r="I14" s="27">
        <f t="shared" si="0"/>
        <v>0</v>
      </c>
    </row>
    <row r="15" spans="1:9" s="54" customFormat="1" ht="15" customHeight="1" x14ac:dyDescent="0.25">
      <c r="A15" s="36" t="s">
        <v>108</v>
      </c>
      <c r="B15" s="38" t="s">
        <v>500</v>
      </c>
      <c r="C15" s="38" t="s">
        <v>501</v>
      </c>
      <c r="D15" s="38" t="s">
        <v>336</v>
      </c>
      <c r="E15" s="168"/>
      <c r="F15" s="168"/>
      <c r="G15" s="25">
        <v>1</v>
      </c>
      <c r="H15" s="5"/>
      <c r="I15" s="27">
        <f t="shared" si="0"/>
        <v>0</v>
      </c>
    </row>
    <row r="16" spans="1:9" s="54" customFormat="1" ht="15" customHeight="1" x14ac:dyDescent="0.25">
      <c r="A16" s="36" t="s">
        <v>101</v>
      </c>
      <c r="B16" s="38" t="s">
        <v>502</v>
      </c>
      <c r="C16" s="38" t="s">
        <v>503</v>
      </c>
      <c r="D16" s="38" t="s">
        <v>336</v>
      </c>
      <c r="E16" s="168"/>
      <c r="F16" s="168"/>
      <c r="G16" s="25">
        <v>1</v>
      </c>
      <c r="H16" s="5"/>
      <c r="I16" s="27">
        <f t="shared" si="0"/>
        <v>0</v>
      </c>
    </row>
    <row r="17" spans="1:9" s="54" customFormat="1" ht="15" customHeight="1" x14ac:dyDescent="0.25">
      <c r="A17" s="36" t="s">
        <v>102</v>
      </c>
      <c r="B17" s="38" t="s">
        <v>504</v>
      </c>
      <c r="C17" s="38" t="s">
        <v>505</v>
      </c>
      <c r="D17" s="38" t="s">
        <v>336</v>
      </c>
      <c r="E17" s="168"/>
      <c r="F17" s="168"/>
      <c r="G17" s="25">
        <v>1</v>
      </c>
      <c r="H17" s="5"/>
      <c r="I17" s="27">
        <f t="shared" si="0"/>
        <v>0</v>
      </c>
    </row>
    <row r="18" spans="1:9" s="54" customFormat="1" ht="15" customHeight="1" x14ac:dyDescent="0.25">
      <c r="A18" s="36" t="s">
        <v>103</v>
      </c>
      <c r="B18" s="38" t="s">
        <v>506</v>
      </c>
      <c r="C18" s="38" t="s">
        <v>507</v>
      </c>
      <c r="D18" s="38" t="s">
        <v>336</v>
      </c>
      <c r="E18" s="168"/>
      <c r="F18" s="168"/>
      <c r="G18" s="25">
        <v>1</v>
      </c>
      <c r="H18" s="5"/>
      <c r="I18" s="27">
        <f t="shared" si="0"/>
        <v>0</v>
      </c>
    </row>
    <row r="19" spans="1:9" s="54" customFormat="1" ht="15" customHeight="1" x14ac:dyDescent="0.25">
      <c r="A19" s="36">
        <v>13</v>
      </c>
      <c r="B19" s="38" t="s">
        <v>508</v>
      </c>
      <c r="C19" s="38" t="s">
        <v>509</v>
      </c>
      <c r="D19" s="38" t="s">
        <v>336</v>
      </c>
      <c r="E19" s="168"/>
      <c r="F19" s="168"/>
      <c r="G19" s="25">
        <v>1</v>
      </c>
      <c r="H19" s="5"/>
      <c r="I19" s="27">
        <f t="shared" si="0"/>
        <v>0</v>
      </c>
    </row>
    <row r="20" spans="1:9" s="54" customFormat="1" ht="15" customHeight="1" thickBot="1" x14ac:dyDescent="0.3">
      <c r="A20" s="37">
        <v>14</v>
      </c>
      <c r="B20" s="40" t="s">
        <v>510</v>
      </c>
      <c r="C20" s="40" t="s">
        <v>511</v>
      </c>
      <c r="D20" s="40" t="s">
        <v>336</v>
      </c>
      <c r="E20" s="169"/>
      <c r="F20" s="169"/>
      <c r="G20" s="15">
        <v>1</v>
      </c>
      <c r="H20" s="5"/>
      <c r="I20" s="17">
        <f t="shared" si="0"/>
        <v>0</v>
      </c>
    </row>
    <row r="21" spans="1:9" s="1" customFormat="1" ht="15" customHeight="1" thickBot="1" x14ac:dyDescent="0.3">
      <c r="A21" s="6"/>
      <c r="B21" s="31"/>
      <c r="C21" s="31"/>
      <c r="D21" s="31"/>
      <c r="E21" s="31"/>
      <c r="F21" s="31"/>
      <c r="G21" s="6"/>
      <c r="H21" s="87" t="s">
        <v>44</v>
      </c>
      <c r="I21" s="88">
        <f>SUM(I7:I20)</f>
        <v>0</v>
      </c>
    </row>
    <row r="22" spans="1:9" ht="86.25" customHeight="1" x14ac:dyDescent="0.25">
      <c r="A22" s="182" t="s">
        <v>178</v>
      </c>
      <c r="B22" s="183"/>
      <c r="C22" s="183"/>
      <c r="D22" s="183"/>
      <c r="E22" s="183"/>
      <c r="F22" s="183"/>
      <c r="G22" s="183"/>
      <c r="H22" s="183"/>
      <c r="I22" s="183"/>
    </row>
    <row r="23" spans="1:9" x14ac:dyDescent="0.25">
      <c r="A23" s="154"/>
      <c r="B23" s="155"/>
      <c r="C23" s="155"/>
      <c r="D23" s="155"/>
      <c r="E23" s="155"/>
      <c r="F23" s="155"/>
    </row>
    <row r="24" spans="1:9" x14ac:dyDescent="0.25">
      <c r="A24" s="154"/>
      <c r="B24" s="155"/>
      <c r="C24" s="155"/>
      <c r="D24" s="155"/>
      <c r="E24" s="155"/>
      <c r="F24" s="155"/>
    </row>
    <row r="25" spans="1:9" x14ac:dyDescent="0.25">
      <c r="A25" s="154"/>
      <c r="B25" s="155"/>
      <c r="C25" s="155"/>
      <c r="D25" s="155"/>
      <c r="E25" s="155"/>
      <c r="F25" s="155"/>
    </row>
    <row r="26" spans="1:9" x14ac:dyDescent="0.25">
      <c r="A26" s="154"/>
      <c r="B26" s="155"/>
      <c r="C26" s="155"/>
      <c r="D26" s="155"/>
      <c r="E26" s="155"/>
      <c r="F26" s="155"/>
    </row>
    <row r="27" spans="1:9" x14ac:dyDescent="0.25">
      <c r="A27" s="156" t="s">
        <v>688</v>
      </c>
      <c r="B27" s="156"/>
      <c r="C27" s="155"/>
      <c r="D27" s="155"/>
      <c r="E27" s="175" t="s">
        <v>689</v>
      </c>
      <c r="F27" s="175"/>
    </row>
    <row r="28" spans="1:9" ht="29.25" customHeight="1" x14ac:dyDescent="0.25">
      <c r="A28" s="154"/>
      <c r="B28" s="155"/>
      <c r="C28" s="155"/>
      <c r="D28" s="155"/>
      <c r="E28" s="176" t="s">
        <v>690</v>
      </c>
      <c r="F28" s="176"/>
    </row>
  </sheetData>
  <sheetProtection algorithmName="SHA-512" hashValue="Jf3n5KRxeTsbCzMWlmBbMMRtiTng+MtyT3Scngujr4nvE1Npt+5r4Q+x/lDbcnSAaatEQfTNj+NZp3V363q2dg==" saltValue="226ytPmqAUTwpR92hi9yAQ==" spinCount="100000" sheet="1" objects="1" scenarios="1"/>
  <mergeCells count="14">
    <mergeCell ref="E27:F27"/>
    <mergeCell ref="E28:F28"/>
    <mergeCell ref="I5:I6"/>
    <mergeCell ref="A22:I22"/>
    <mergeCell ref="A1:F1"/>
    <mergeCell ref="G1:I1"/>
    <mergeCell ref="A2:I2"/>
    <mergeCell ref="A3:I3"/>
    <mergeCell ref="A5:A6"/>
    <mergeCell ref="B5:B6"/>
    <mergeCell ref="C5:D5"/>
    <mergeCell ref="E5:F5"/>
    <mergeCell ref="G5:G6"/>
    <mergeCell ref="H5:H6"/>
  </mergeCells>
  <pageMargins left="0.7" right="0.7" top="0.75" bottom="0.75" header="0.3" footer="0.3"/>
  <pageSetup paperSize="9" scale="84" fitToHeight="0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113"/>
  <sheetViews>
    <sheetView tabSelected="1" zoomScaleNormal="100" workbookViewId="0">
      <selection activeCell="F97" sqref="F97"/>
    </sheetView>
  </sheetViews>
  <sheetFormatPr defaultColWidth="9.140625" defaultRowHeight="15" x14ac:dyDescent="0.25"/>
  <cols>
    <col min="1" max="1" width="5.7109375" style="123" customWidth="1"/>
    <col min="2" max="2" width="32" style="124" bestFit="1" customWidth="1"/>
    <col min="3" max="3" width="27" style="124" bestFit="1" customWidth="1"/>
    <col min="4" max="4" width="17.5703125" style="124" bestFit="1" customWidth="1"/>
    <col min="5" max="5" width="24.7109375" style="124" customWidth="1"/>
    <col min="6" max="6" width="16.7109375" style="124" customWidth="1"/>
    <col min="7" max="7" width="12.7109375" style="123" customWidth="1"/>
    <col min="8" max="8" width="16.7109375" style="30" customWidth="1"/>
    <col min="9" max="9" width="18.7109375" style="30" customWidth="1"/>
    <col min="10" max="256" width="9.140625" style="30"/>
    <col min="257" max="257" width="5.7109375" style="30" customWidth="1"/>
    <col min="258" max="258" width="42.7109375" style="30" customWidth="1"/>
    <col min="259" max="259" width="24.7109375" style="30" customWidth="1"/>
    <col min="260" max="260" width="17.7109375" style="30" customWidth="1"/>
    <col min="261" max="261" width="24.7109375" style="30" customWidth="1"/>
    <col min="262" max="262" width="16.7109375" style="30" customWidth="1"/>
    <col min="263" max="263" width="12.7109375" style="30" customWidth="1"/>
    <col min="264" max="264" width="16.7109375" style="30" customWidth="1"/>
    <col min="265" max="265" width="18.7109375" style="30" customWidth="1"/>
    <col min="266" max="512" width="9.140625" style="30"/>
    <col min="513" max="513" width="5.7109375" style="30" customWidth="1"/>
    <col min="514" max="514" width="42.7109375" style="30" customWidth="1"/>
    <col min="515" max="515" width="24.7109375" style="30" customWidth="1"/>
    <col min="516" max="516" width="17.7109375" style="30" customWidth="1"/>
    <col min="517" max="517" width="24.7109375" style="30" customWidth="1"/>
    <col min="518" max="518" width="16.7109375" style="30" customWidth="1"/>
    <col min="519" max="519" width="12.7109375" style="30" customWidth="1"/>
    <col min="520" max="520" width="16.7109375" style="30" customWidth="1"/>
    <col min="521" max="521" width="18.7109375" style="30" customWidth="1"/>
    <col min="522" max="768" width="9.140625" style="30"/>
    <col min="769" max="769" width="5.7109375" style="30" customWidth="1"/>
    <col min="770" max="770" width="42.7109375" style="30" customWidth="1"/>
    <col min="771" max="771" width="24.7109375" style="30" customWidth="1"/>
    <col min="772" max="772" width="17.7109375" style="30" customWidth="1"/>
    <col min="773" max="773" width="24.7109375" style="30" customWidth="1"/>
    <col min="774" max="774" width="16.7109375" style="30" customWidth="1"/>
    <col min="775" max="775" width="12.7109375" style="30" customWidth="1"/>
    <col min="776" max="776" width="16.7109375" style="30" customWidth="1"/>
    <col min="777" max="777" width="18.7109375" style="30" customWidth="1"/>
    <col min="778" max="1024" width="9.140625" style="30"/>
    <col min="1025" max="1025" width="5.7109375" style="30" customWidth="1"/>
    <col min="1026" max="1026" width="42.7109375" style="30" customWidth="1"/>
    <col min="1027" max="1027" width="24.7109375" style="30" customWidth="1"/>
    <col min="1028" max="1028" width="17.7109375" style="30" customWidth="1"/>
    <col min="1029" max="1029" width="24.7109375" style="30" customWidth="1"/>
    <col min="1030" max="1030" width="16.7109375" style="30" customWidth="1"/>
    <col min="1031" max="1031" width="12.7109375" style="30" customWidth="1"/>
    <col min="1032" max="1032" width="16.7109375" style="30" customWidth="1"/>
    <col min="1033" max="1033" width="18.7109375" style="30" customWidth="1"/>
    <col min="1034" max="1280" width="9.140625" style="30"/>
    <col min="1281" max="1281" width="5.7109375" style="30" customWidth="1"/>
    <col min="1282" max="1282" width="42.7109375" style="30" customWidth="1"/>
    <col min="1283" max="1283" width="24.7109375" style="30" customWidth="1"/>
    <col min="1284" max="1284" width="17.7109375" style="30" customWidth="1"/>
    <col min="1285" max="1285" width="24.7109375" style="30" customWidth="1"/>
    <col min="1286" max="1286" width="16.7109375" style="30" customWidth="1"/>
    <col min="1287" max="1287" width="12.7109375" style="30" customWidth="1"/>
    <col min="1288" max="1288" width="16.7109375" style="30" customWidth="1"/>
    <col min="1289" max="1289" width="18.7109375" style="30" customWidth="1"/>
    <col min="1290" max="1536" width="9.140625" style="30"/>
    <col min="1537" max="1537" width="5.7109375" style="30" customWidth="1"/>
    <col min="1538" max="1538" width="42.7109375" style="30" customWidth="1"/>
    <col min="1539" max="1539" width="24.7109375" style="30" customWidth="1"/>
    <col min="1540" max="1540" width="17.7109375" style="30" customWidth="1"/>
    <col min="1541" max="1541" width="24.7109375" style="30" customWidth="1"/>
    <col min="1542" max="1542" width="16.7109375" style="30" customWidth="1"/>
    <col min="1543" max="1543" width="12.7109375" style="30" customWidth="1"/>
    <col min="1544" max="1544" width="16.7109375" style="30" customWidth="1"/>
    <col min="1545" max="1545" width="18.7109375" style="30" customWidth="1"/>
    <col min="1546" max="1792" width="9.140625" style="30"/>
    <col min="1793" max="1793" width="5.7109375" style="30" customWidth="1"/>
    <col min="1794" max="1794" width="42.7109375" style="30" customWidth="1"/>
    <col min="1795" max="1795" width="24.7109375" style="30" customWidth="1"/>
    <col min="1796" max="1796" width="17.7109375" style="30" customWidth="1"/>
    <col min="1797" max="1797" width="24.7109375" style="30" customWidth="1"/>
    <col min="1798" max="1798" width="16.7109375" style="30" customWidth="1"/>
    <col min="1799" max="1799" width="12.7109375" style="30" customWidth="1"/>
    <col min="1800" max="1800" width="16.7109375" style="30" customWidth="1"/>
    <col min="1801" max="1801" width="18.7109375" style="30" customWidth="1"/>
    <col min="1802" max="2048" width="9.140625" style="30"/>
    <col min="2049" max="2049" width="5.7109375" style="30" customWidth="1"/>
    <col min="2050" max="2050" width="42.7109375" style="30" customWidth="1"/>
    <col min="2051" max="2051" width="24.7109375" style="30" customWidth="1"/>
    <col min="2052" max="2052" width="17.7109375" style="30" customWidth="1"/>
    <col min="2053" max="2053" width="24.7109375" style="30" customWidth="1"/>
    <col min="2054" max="2054" width="16.7109375" style="30" customWidth="1"/>
    <col min="2055" max="2055" width="12.7109375" style="30" customWidth="1"/>
    <col min="2056" max="2056" width="16.7109375" style="30" customWidth="1"/>
    <col min="2057" max="2057" width="18.7109375" style="30" customWidth="1"/>
    <col min="2058" max="2304" width="9.140625" style="30"/>
    <col min="2305" max="2305" width="5.7109375" style="30" customWidth="1"/>
    <col min="2306" max="2306" width="42.7109375" style="30" customWidth="1"/>
    <col min="2307" max="2307" width="24.7109375" style="30" customWidth="1"/>
    <col min="2308" max="2308" width="17.7109375" style="30" customWidth="1"/>
    <col min="2309" max="2309" width="24.7109375" style="30" customWidth="1"/>
    <col min="2310" max="2310" width="16.7109375" style="30" customWidth="1"/>
    <col min="2311" max="2311" width="12.7109375" style="30" customWidth="1"/>
    <col min="2312" max="2312" width="16.7109375" style="30" customWidth="1"/>
    <col min="2313" max="2313" width="18.7109375" style="30" customWidth="1"/>
    <col min="2314" max="2560" width="9.140625" style="30"/>
    <col min="2561" max="2561" width="5.7109375" style="30" customWidth="1"/>
    <col min="2562" max="2562" width="42.7109375" style="30" customWidth="1"/>
    <col min="2563" max="2563" width="24.7109375" style="30" customWidth="1"/>
    <col min="2564" max="2564" width="17.7109375" style="30" customWidth="1"/>
    <col min="2565" max="2565" width="24.7109375" style="30" customWidth="1"/>
    <col min="2566" max="2566" width="16.7109375" style="30" customWidth="1"/>
    <col min="2567" max="2567" width="12.7109375" style="30" customWidth="1"/>
    <col min="2568" max="2568" width="16.7109375" style="30" customWidth="1"/>
    <col min="2569" max="2569" width="18.7109375" style="30" customWidth="1"/>
    <col min="2570" max="2816" width="9.140625" style="30"/>
    <col min="2817" max="2817" width="5.7109375" style="30" customWidth="1"/>
    <col min="2818" max="2818" width="42.7109375" style="30" customWidth="1"/>
    <col min="2819" max="2819" width="24.7109375" style="30" customWidth="1"/>
    <col min="2820" max="2820" width="17.7109375" style="30" customWidth="1"/>
    <col min="2821" max="2821" width="24.7109375" style="30" customWidth="1"/>
    <col min="2822" max="2822" width="16.7109375" style="30" customWidth="1"/>
    <col min="2823" max="2823" width="12.7109375" style="30" customWidth="1"/>
    <col min="2824" max="2824" width="16.7109375" style="30" customWidth="1"/>
    <col min="2825" max="2825" width="18.7109375" style="30" customWidth="1"/>
    <col min="2826" max="3072" width="9.140625" style="30"/>
    <col min="3073" max="3073" width="5.7109375" style="30" customWidth="1"/>
    <col min="3074" max="3074" width="42.7109375" style="30" customWidth="1"/>
    <col min="3075" max="3075" width="24.7109375" style="30" customWidth="1"/>
    <col min="3076" max="3076" width="17.7109375" style="30" customWidth="1"/>
    <col min="3077" max="3077" width="24.7109375" style="30" customWidth="1"/>
    <col min="3078" max="3078" width="16.7109375" style="30" customWidth="1"/>
    <col min="3079" max="3079" width="12.7109375" style="30" customWidth="1"/>
    <col min="3080" max="3080" width="16.7109375" style="30" customWidth="1"/>
    <col min="3081" max="3081" width="18.7109375" style="30" customWidth="1"/>
    <col min="3082" max="3328" width="9.140625" style="30"/>
    <col min="3329" max="3329" width="5.7109375" style="30" customWidth="1"/>
    <col min="3330" max="3330" width="42.7109375" style="30" customWidth="1"/>
    <col min="3331" max="3331" width="24.7109375" style="30" customWidth="1"/>
    <col min="3332" max="3332" width="17.7109375" style="30" customWidth="1"/>
    <col min="3333" max="3333" width="24.7109375" style="30" customWidth="1"/>
    <col min="3334" max="3334" width="16.7109375" style="30" customWidth="1"/>
    <col min="3335" max="3335" width="12.7109375" style="30" customWidth="1"/>
    <col min="3336" max="3336" width="16.7109375" style="30" customWidth="1"/>
    <col min="3337" max="3337" width="18.7109375" style="30" customWidth="1"/>
    <col min="3338" max="3584" width="9.140625" style="30"/>
    <col min="3585" max="3585" width="5.7109375" style="30" customWidth="1"/>
    <col min="3586" max="3586" width="42.7109375" style="30" customWidth="1"/>
    <col min="3587" max="3587" width="24.7109375" style="30" customWidth="1"/>
    <col min="3588" max="3588" width="17.7109375" style="30" customWidth="1"/>
    <col min="3589" max="3589" width="24.7109375" style="30" customWidth="1"/>
    <col min="3590" max="3590" width="16.7109375" style="30" customWidth="1"/>
    <col min="3591" max="3591" width="12.7109375" style="30" customWidth="1"/>
    <col min="3592" max="3592" width="16.7109375" style="30" customWidth="1"/>
    <col min="3593" max="3593" width="18.7109375" style="30" customWidth="1"/>
    <col min="3594" max="3840" width="9.140625" style="30"/>
    <col min="3841" max="3841" width="5.7109375" style="30" customWidth="1"/>
    <col min="3842" max="3842" width="42.7109375" style="30" customWidth="1"/>
    <col min="3843" max="3843" width="24.7109375" style="30" customWidth="1"/>
    <col min="3844" max="3844" width="17.7109375" style="30" customWidth="1"/>
    <col min="3845" max="3845" width="24.7109375" style="30" customWidth="1"/>
    <col min="3846" max="3846" width="16.7109375" style="30" customWidth="1"/>
    <col min="3847" max="3847" width="12.7109375" style="30" customWidth="1"/>
    <col min="3848" max="3848" width="16.7109375" style="30" customWidth="1"/>
    <col min="3849" max="3849" width="18.7109375" style="30" customWidth="1"/>
    <col min="3850" max="4096" width="9.140625" style="30"/>
    <col min="4097" max="4097" width="5.7109375" style="30" customWidth="1"/>
    <col min="4098" max="4098" width="42.7109375" style="30" customWidth="1"/>
    <col min="4099" max="4099" width="24.7109375" style="30" customWidth="1"/>
    <col min="4100" max="4100" width="17.7109375" style="30" customWidth="1"/>
    <col min="4101" max="4101" width="24.7109375" style="30" customWidth="1"/>
    <col min="4102" max="4102" width="16.7109375" style="30" customWidth="1"/>
    <col min="4103" max="4103" width="12.7109375" style="30" customWidth="1"/>
    <col min="4104" max="4104" width="16.7109375" style="30" customWidth="1"/>
    <col min="4105" max="4105" width="18.7109375" style="30" customWidth="1"/>
    <col min="4106" max="4352" width="9.140625" style="30"/>
    <col min="4353" max="4353" width="5.7109375" style="30" customWidth="1"/>
    <col min="4354" max="4354" width="42.7109375" style="30" customWidth="1"/>
    <col min="4355" max="4355" width="24.7109375" style="30" customWidth="1"/>
    <col min="4356" max="4356" width="17.7109375" style="30" customWidth="1"/>
    <col min="4357" max="4357" width="24.7109375" style="30" customWidth="1"/>
    <col min="4358" max="4358" width="16.7109375" style="30" customWidth="1"/>
    <col min="4359" max="4359" width="12.7109375" style="30" customWidth="1"/>
    <col min="4360" max="4360" width="16.7109375" style="30" customWidth="1"/>
    <col min="4361" max="4361" width="18.7109375" style="30" customWidth="1"/>
    <col min="4362" max="4608" width="9.140625" style="30"/>
    <col min="4609" max="4609" width="5.7109375" style="30" customWidth="1"/>
    <col min="4610" max="4610" width="42.7109375" style="30" customWidth="1"/>
    <col min="4611" max="4611" width="24.7109375" style="30" customWidth="1"/>
    <col min="4612" max="4612" width="17.7109375" style="30" customWidth="1"/>
    <col min="4613" max="4613" width="24.7109375" style="30" customWidth="1"/>
    <col min="4614" max="4614" width="16.7109375" style="30" customWidth="1"/>
    <col min="4615" max="4615" width="12.7109375" style="30" customWidth="1"/>
    <col min="4616" max="4616" width="16.7109375" style="30" customWidth="1"/>
    <col min="4617" max="4617" width="18.7109375" style="30" customWidth="1"/>
    <col min="4618" max="4864" width="9.140625" style="30"/>
    <col min="4865" max="4865" width="5.7109375" style="30" customWidth="1"/>
    <col min="4866" max="4866" width="42.7109375" style="30" customWidth="1"/>
    <col min="4867" max="4867" width="24.7109375" style="30" customWidth="1"/>
    <col min="4868" max="4868" width="17.7109375" style="30" customWidth="1"/>
    <col min="4869" max="4869" width="24.7109375" style="30" customWidth="1"/>
    <col min="4870" max="4870" width="16.7109375" style="30" customWidth="1"/>
    <col min="4871" max="4871" width="12.7109375" style="30" customWidth="1"/>
    <col min="4872" max="4872" width="16.7109375" style="30" customWidth="1"/>
    <col min="4873" max="4873" width="18.7109375" style="30" customWidth="1"/>
    <col min="4874" max="5120" width="9.140625" style="30"/>
    <col min="5121" max="5121" width="5.7109375" style="30" customWidth="1"/>
    <col min="5122" max="5122" width="42.7109375" style="30" customWidth="1"/>
    <col min="5123" max="5123" width="24.7109375" style="30" customWidth="1"/>
    <col min="5124" max="5124" width="17.7109375" style="30" customWidth="1"/>
    <col min="5125" max="5125" width="24.7109375" style="30" customWidth="1"/>
    <col min="5126" max="5126" width="16.7109375" style="30" customWidth="1"/>
    <col min="5127" max="5127" width="12.7109375" style="30" customWidth="1"/>
    <col min="5128" max="5128" width="16.7109375" style="30" customWidth="1"/>
    <col min="5129" max="5129" width="18.7109375" style="30" customWidth="1"/>
    <col min="5130" max="5376" width="9.140625" style="30"/>
    <col min="5377" max="5377" width="5.7109375" style="30" customWidth="1"/>
    <col min="5378" max="5378" width="42.7109375" style="30" customWidth="1"/>
    <col min="5379" max="5379" width="24.7109375" style="30" customWidth="1"/>
    <col min="5380" max="5380" width="17.7109375" style="30" customWidth="1"/>
    <col min="5381" max="5381" width="24.7109375" style="30" customWidth="1"/>
    <col min="5382" max="5382" width="16.7109375" style="30" customWidth="1"/>
    <col min="5383" max="5383" width="12.7109375" style="30" customWidth="1"/>
    <col min="5384" max="5384" width="16.7109375" style="30" customWidth="1"/>
    <col min="5385" max="5385" width="18.7109375" style="30" customWidth="1"/>
    <col min="5386" max="5632" width="9.140625" style="30"/>
    <col min="5633" max="5633" width="5.7109375" style="30" customWidth="1"/>
    <col min="5634" max="5634" width="42.7109375" style="30" customWidth="1"/>
    <col min="5635" max="5635" width="24.7109375" style="30" customWidth="1"/>
    <col min="5636" max="5636" width="17.7109375" style="30" customWidth="1"/>
    <col min="5637" max="5637" width="24.7109375" style="30" customWidth="1"/>
    <col min="5638" max="5638" width="16.7109375" style="30" customWidth="1"/>
    <col min="5639" max="5639" width="12.7109375" style="30" customWidth="1"/>
    <col min="5640" max="5640" width="16.7109375" style="30" customWidth="1"/>
    <col min="5641" max="5641" width="18.7109375" style="30" customWidth="1"/>
    <col min="5642" max="5888" width="9.140625" style="30"/>
    <col min="5889" max="5889" width="5.7109375" style="30" customWidth="1"/>
    <col min="5890" max="5890" width="42.7109375" style="30" customWidth="1"/>
    <col min="5891" max="5891" width="24.7109375" style="30" customWidth="1"/>
    <col min="5892" max="5892" width="17.7109375" style="30" customWidth="1"/>
    <col min="5893" max="5893" width="24.7109375" style="30" customWidth="1"/>
    <col min="5894" max="5894" width="16.7109375" style="30" customWidth="1"/>
    <col min="5895" max="5895" width="12.7109375" style="30" customWidth="1"/>
    <col min="5896" max="5896" width="16.7109375" style="30" customWidth="1"/>
    <col min="5897" max="5897" width="18.7109375" style="30" customWidth="1"/>
    <col min="5898" max="6144" width="9.140625" style="30"/>
    <col min="6145" max="6145" width="5.7109375" style="30" customWidth="1"/>
    <col min="6146" max="6146" width="42.7109375" style="30" customWidth="1"/>
    <col min="6147" max="6147" width="24.7109375" style="30" customWidth="1"/>
    <col min="6148" max="6148" width="17.7109375" style="30" customWidth="1"/>
    <col min="6149" max="6149" width="24.7109375" style="30" customWidth="1"/>
    <col min="6150" max="6150" width="16.7109375" style="30" customWidth="1"/>
    <col min="6151" max="6151" width="12.7109375" style="30" customWidth="1"/>
    <col min="6152" max="6152" width="16.7109375" style="30" customWidth="1"/>
    <col min="6153" max="6153" width="18.7109375" style="30" customWidth="1"/>
    <col min="6154" max="6400" width="9.140625" style="30"/>
    <col min="6401" max="6401" width="5.7109375" style="30" customWidth="1"/>
    <col min="6402" max="6402" width="42.7109375" style="30" customWidth="1"/>
    <col min="6403" max="6403" width="24.7109375" style="30" customWidth="1"/>
    <col min="6404" max="6404" width="17.7109375" style="30" customWidth="1"/>
    <col min="6405" max="6405" width="24.7109375" style="30" customWidth="1"/>
    <col min="6406" max="6406" width="16.7109375" style="30" customWidth="1"/>
    <col min="6407" max="6407" width="12.7109375" style="30" customWidth="1"/>
    <col min="6408" max="6408" width="16.7109375" style="30" customWidth="1"/>
    <col min="6409" max="6409" width="18.7109375" style="30" customWidth="1"/>
    <col min="6410" max="6656" width="9.140625" style="30"/>
    <col min="6657" max="6657" width="5.7109375" style="30" customWidth="1"/>
    <col min="6658" max="6658" width="42.7109375" style="30" customWidth="1"/>
    <col min="6659" max="6659" width="24.7109375" style="30" customWidth="1"/>
    <col min="6660" max="6660" width="17.7109375" style="30" customWidth="1"/>
    <col min="6661" max="6661" width="24.7109375" style="30" customWidth="1"/>
    <col min="6662" max="6662" width="16.7109375" style="30" customWidth="1"/>
    <col min="6663" max="6663" width="12.7109375" style="30" customWidth="1"/>
    <col min="6664" max="6664" width="16.7109375" style="30" customWidth="1"/>
    <col min="6665" max="6665" width="18.7109375" style="30" customWidth="1"/>
    <col min="6666" max="6912" width="9.140625" style="30"/>
    <col min="6913" max="6913" width="5.7109375" style="30" customWidth="1"/>
    <col min="6914" max="6914" width="42.7109375" style="30" customWidth="1"/>
    <col min="6915" max="6915" width="24.7109375" style="30" customWidth="1"/>
    <col min="6916" max="6916" width="17.7109375" style="30" customWidth="1"/>
    <col min="6917" max="6917" width="24.7109375" style="30" customWidth="1"/>
    <col min="6918" max="6918" width="16.7109375" style="30" customWidth="1"/>
    <col min="6919" max="6919" width="12.7109375" style="30" customWidth="1"/>
    <col min="6920" max="6920" width="16.7109375" style="30" customWidth="1"/>
    <col min="6921" max="6921" width="18.7109375" style="30" customWidth="1"/>
    <col min="6922" max="7168" width="9.140625" style="30"/>
    <col min="7169" max="7169" width="5.7109375" style="30" customWidth="1"/>
    <col min="7170" max="7170" width="42.7109375" style="30" customWidth="1"/>
    <col min="7171" max="7171" width="24.7109375" style="30" customWidth="1"/>
    <col min="7172" max="7172" width="17.7109375" style="30" customWidth="1"/>
    <col min="7173" max="7173" width="24.7109375" style="30" customWidth="1"/>
    <col min="7174" max="7174" width="16.7109375" style="30" customWidth="1"/>
    <col min="7175" max="7175" width="12.7109375" style="30" customWidth="1"/>
    <col min="7176" max="7176" width="16.7109375" style="30" customWidth="1"/>
    <col min="7177" max="7177" width="18.7109375" style="30" customWidth="1"/>
    <col min="7178" max="7424" width="9.140625" style="30"/>
    <col min="7425" max="7425" width="5.7109375" style="30" customWidth="1"/>
    <col min="7426" max="7426" width="42.7109375" style="30" customWidth="1"/>
    <col min="7427" max="7427" width="24.7109375" style="30" customWidth="1"/>
    <col min="7428" max="7428" width="17.7109375" style="30" customWidth="1"/>
    <col min="7429" max="7429" width="24.7109375" style="30" customWidth="1"/>
    <col min="7430" max="7430" width="16.7109375" style="30" customWidth="1"/>
    <col min="7431" max="7431" width="12.7109375" style="30" customWidth="1"/>
    <col min="7432" max="7432" width="16.7109375" style="30" customWidth="1"/>
    <col min="7433" max="7433" width="18.7109375" style="30" customWidth="1"/>
    <col min="7434" max="7680" width="9.140625" style="30"/>
    <col min="7681" max="7681" width="5.7109375" style="30" customWidth="1"/>
    <col min="7682" max="7682" width="42.7109375" style="30" customWidth="1"/>
    <col min="7683" max="7683" width="24.7109375" style="30" customWidth="1"/>
    <col min="7684" max="7684" width="17.7109375" style="30" customWidth="1"/>
    <col min="7685" max="7685" width="24.7109375" style="30" customWidth="1"/>
    <col min="7686" max="7686" width="16.7109375" style="30" customWidth="1"/>
    <col min="7687" max="7687" width="12.7109375" style="30" customWidth="1"/>
    <col min="7688" max="7688" width="16.7109375" style="30" customWidth="1"/>
    <col min="7689" max="7689" width="18.7109375" style="30" customWidth="1"/>
    <col min="7690" max="7936" width="9.140625" style="30"/>
    <col min="7937" max="7937" width="5.7109375" style="30" customWidth="1"/>
    <col min="7938" max="7938" width="42.7109375" style="30" customWidth="1"/>
    <col min="7939" max="7939" width="24.7109375" style="30" customWidth="1"/>
    <col min="7940" max="7940" width="17.7109375" style="30" customWidth="1"/>
    <col min="7941" max="7941" width="24.7109375" style="30" customWidth="1"/>
    <col min="7942" max="7942" width="16.7109375" style="30" customWidth="1"/>
    <col min="7943" max="7943" width="12.7109375" style="30" customWidth="1"/>
    <col min="7944" max="7944" width="16.7109375" style="30" customWidth="1"/>
    <col min="7945" max="7945" width="18.7109375" style="30" customWidth="1"/>
    <col min="7946" max="8192" width="9.140625" style="30"/>
    <col min="8193" max="8193" width="5.7109375" style="30" customWidth="1"/>
    <col min="8194" max="8194" width="42.7109375" style="30" customWidth="1"/>
    <col min="8195" max="8195" width="24.7109375" style="30" customWidth="1"/>
    <col min="8196" max="8196" width="17.7109375" style="30" customWidth="1"/>
    <col min="8197" max="8197" width="24.7109375" style="30" customWidth="1"/>
    <col min="8198" max="8198" width="16.7109375" style="30" customWidth="1"/>
    <col min="8199" max="8199" width="12.7109375" style="30" customWidth="1"/>
    <col min="8200" max="8200" width="16.7109375" style="30" customWidth="1"/>
    <col min="8201" max="8201" width="18.7109375" style="30" customWidth="1"/>
    <col min="8202" max="8448" width="9.140625" style="30"/>
    <col min="8449" max="8449" width="5.7109375" style="30" customWidth="1"/>
    <col min="8450" max="8450" width="42.7109375" style="30" customWidth="1"/>
    <col min="8451" max="8451" width="24.7109375" style="30" customWidth="1"/>
    <col min="8452" max="8452" width="17.7109375" style="30" customWidth="1"/>
    <col min="8453" max="8453" width="24.7109375" style="30" customWidth="1"/>
    <col min="8454" max="8454" width="16.7109375" style="30" customWidth="1"/>
    <col min="8455" max="8455" width="12.7109375" style="30" customWidth="1"/>
    <col min="8456" max="8456" width="16.7109375" style="30" customWidth="1"/>
    <col min="8457" max="8457" width="18.7109375" style="30" customWidth="1"/>
    <col min="8458" max="8704" width="9.140625" style="30"/>
    <col min="8705" max="8705" width="5.7109375" style="30" customWidth="1"/>
    <col min="8706" max="8706" width="42.7109375" style="30" customWidth="1"/>
    <col min="8707" max="8707" width="24.7109375" style="30" customWidth="1"/>
    <col min="8708" max="8708" width="17.7109375" style="30" customWidth="1"/>
    <col min="8709" max="8709" width="24.7109375" style="30" customWidth="1"/>
    <col min="8710" max="8710" width="16.7109375" style="30" customWidth="1"/>
    <col min="8711" max="8711" width="12.7109375" style="30" customWidth="1"/>
    <col min="8712" max="8712" width="16.7109375" style="30" customWidth="1"/>
    <col min="8713" max="8713" width="18.7109375" style="30" customWidth="1"/>
    <col min="8714" max="8960" width="9.140625" style="30"/>
    <col min="8961" max="8961" width="5.7109375" style="30" customWidth="1"/>
    <col min="8962" max="8962" width="42.7109375" style="30" customWidth="1"/>
    <col min="8963" max="8963" width="24.7109375" style="30" customWidth="1"/>
    <col min="8964" max="8964" width="17.7109375" style="30" customWidth="1"/>
    <col min="8965" max="8965" width="24.7109375" style="30" customWidth="1"/>
    <col min="8966" max="8966" width="16.7109375" style="30" customWidth="1"/>
    <col min="8967" max="8967" width="12.7109375" style="30" customWidth="1"/>
    <col min="8968" max="8968" width="16.7109375" style="30" customWidth="1"/>
    <col min="8969" max="8969" width="18.7109375" style="30" customWidth="1"/>
    <col min="8970" max="9216" width="9.140625" style="30"/>
    <col min="9217" max="9217" width="5.7109375" style="30" customWidth="1"/>
    <col min="9218" max="9218" width="42.7109375" style="30" customWidth="1"/>
    <col min="9219" max="9219" width="24.7109375" style="30" customWidth="1"/>
    <col min="9220" max="9220" width="17.7109375" style="30" customWidth="1"/>
    <col min="9221" max="9221" width="24.7109375" style="30" customWidth="1"/>
    <col min="9222" max="9222" width="16.7109375" style="30" customWidth="1"/>
    <col min="9223" max="9223" width="12.7109375" style="30" customWidth="1"/>
    <col min="9224" max="9224" width="16.7109375" style="30" customWidth="1"/>
    <col min="9225" max="9225" width="18.7109375" style="30" customWidth="1"/>
    <col min="9226" max="9472" width="9.140625" style="30"/>
    <col min="9473" max="9473" width="5.7109375" style="30" customWidth="1"/>
    <col min="9474" max="9474" width="42.7109375" style="30" customWidth="1"/>
    <col min="9475" max="9475" width="24.7109375" style="30" customWidth="1"/>
    <col min="9476" max="9476" width="17.7109375" style="30" customWidth="1"/>
    <col min="9477" max="9477" width="24.7109375" style="30" customWidth="1"/>
    <col min="9478" max="9478" width="16.7109375" style="30" customWidth="1"/>
    <col min="9479" max="9479" width="12.7109375" style="30" customWidth="1"/>
    <col min="9480" max="9480" width="16.7109375" style="30" customWidth="1"/>
    <col min="9481" max="9481" width="18.7109375" style="30" customWidth="1"/>
    <col min="9482" max="9728" width="9.140625" style="30"/>
    <col min="9729" max="9729" width="5.7109375" style="30" customWidth="1"/>
    <col min="9730" max="9730" width="42.7109375" style="30" customWidth="1"/>
    <col min="9731" max="9731" width="24.7109375" style="30" customWidth="1"/>
    <col min="9732" max="9732" width="17.7109375" style="30" customWidth="1"/>
    <col min="9733" max="9733" width="24.7109375" style="30" customWidth="1"/>
    <col min="9734" max="9734" width="16.7109375" style="30" customWidth="1"/>
    <col min="9735" max="9735" width="12.7109375" style="30" customWidth="1"/>
    <col min="9736" max="9736" width="16.7109375" style="30" customWidth="1"/>
    <col min="9737" max="9737" width="18.7109375" style="30" customWidth="1"/>
    <col min="9738" max="9984" width="9.140625" style="30"/>
    <col min="9985" max="9985" width="5.7109375" style="30" customWidth="1"/>
    <col min="9986" max="9986" width="42.7109375" style="30" customWidth="1"/>
    <col min="9987" max="9987" width="24.7109375" style="30" customWidth="1"/>
    <col min="9988" max="9988" width="17.7109375" style="30" customWidth="1"/>
    <col min="9989" max="9989" width="24.7109375" style="30" customWidth="1"/>
    <col min="9990" max="9990" width="16.7109375" style="30" customWidth="1"/>
    <col min="9991" max="9991" width="12.7109375" style="30" customWidth="1"/>
    <col min="9992" max="9992" width="16.7109375" style="30" customWidth="1"/>
    <col min="9993" max="9993" width="18.7109375" style="30" customWidth="1"/>
    <col min="9994" max="10240" width="9.140625" style="30"/>
    <col min="10241" max="10241" width="5.7109375" style="30" customWidth="1"/>
    <col min="10242" max="10242" width="42.7109375" style="30" customWidth="1"/>
    <col min="10243" max="10243" width="24.7109375" style="30" customWidth="1"/>
    <col min="10244" max="10244" width="17.7109375" style="30" customWidth="1"/>
    <col min="10245" max="10245" width="24.7109375" style="30" customWidth="1"/>
    <col min="10246" max="10246" width="16.7109375" style="30" customWidth="1"/>
    <col min="10247" max="10247" width="12.7109375" style="30" customWidth="1"/>
    <col min="10248" max="10248" width="16.7109375" style="30" customWidth="1"/>
    <col min="10249" max="10249" width="18.7109375" style="30" customWidth="1"/>
    <col min="10250" max="10496" width="9.140625" style="30"/>
    <col min="10497" max="10497" width="5.7109375" style="30" customWidth="1"/>
    <col min="10498" max="10498" width="42.7109375" style="30" customWidth="1"/>
    <col min="10499" max="10499" width="24.7109375" style="30" customWidth="1"/>
    <col min="10500" max="10500" width="17.7109375" style="30" customWidth="1"/>
    <col min="10501" max="10501" width="24.7109375" style="30" customWidth="1"/>
    <col min="10502" max="10502" width="16.7109375" style="30" customWidth="1"/>
    <col min="10503" max="10503" width="12.7109375" style="30" customWidth="1"/>
    <col min="10504" max="10504" width="16.7109375" style="30" customWidth="1"/>
    <col min="10505" max="10505" width="18.7109375" style="30" customWidth="1"/>
    <col min="10506" max="10752" width="9.140625" style="30"/>
    <col min="10753" max="10753" width="5.7109375" style="30" customWidth="1"/>
    <col min="10754" max="10754" width="42.7109375" style="30" customWidth="1"/>
    <col min="10755" max="10755" width="24.7109375" style="30" customWidth="1"/>
    <col min="10756" max="10756" width="17.7109375" style="30" customWidth="1"/>
    <col min="10757" max="10757" width="24.7109375" style="30" customWidth="1"/>
    <col min="10758" max="10758" width="16.7109375" style="30" customWidth="1"/>
    <col min="10759" max="10759" width="12.7109375" style="30" customWidth="1"/>
    <col min="10760" max="10760" width="16.7109375" style="30" customWidth="1"/>
    <col min="10761" max="10761" width="18.7109375" style="30" customWidth="1"/>
    <col min="10762" max="11008" width="9.140625" style="30"/>
    <col min="11009" max="11009" width="5.7109375" style="30" customWidth="1"/>
    <col min="11010" max="11010" width="42.7109375" style="30" customWidth="1"/>
    <col min="11011" max="11011" width="24.7109375" style="30" customWidth="1"/>
    <col min="11012" max="11012" width="17.7109375" style="30" customWidth="1"/>
    <col min="11013" max="11013" width="24.7109375" style="30" customWidth="1"/>
    <col min="11014" max="11014" width="16.7109375" style="30" customWidth="1"/>
    <col min="11015" max="11015" width="12.7109375" style="30" customWidth="1"/>
    <col min="11016" max="11016" width="16.7109375" style="30" customWidth="1"/>
    <col min="11017" max="11017" width="18.7109375" style="30" customWidth="1"/>
    <col min="11018" max="11264" width="9.140625" style="30"/>
    <col min="11265" max="11265" width="5.7109375" style="30" customWidth="1"/>
    <col min="11266" max="11266" width="42.7109375" style="30" customWidth="1"/>
    <col min="11267" max="11267" width="24.7109375" style="30" customWidth="1"/>
    <col min="11268" max="11268" width="17.7109375" style="30" customWidth="1"/>
    <col min="11269" max="11269" width="24.7109375" style="30" customWidth="1"/>
    <col min="11270" max="11270" width="16.7109375" style="30" customWidth="1"/>
    <col min="11271" max="11271" width="12.7109375" style="30" customWidth="1"/>
    <col min="11272" max="11272" width="16.7109375" style="30" customWidth="1"/>
    <col min="11273" max="11273" width="18.7109375" style="30" customWidth="1"/>
    <col min="11274" max="11520" width="9.140625" style="30"/>
    <col min="11521" max="11521" width="5.7109375" style="30" customWidth="1"/>
    <col min="11522" max="11522" width="42.7109375" style="30" customWidth="1"/>
    <col min="11523" max="11523" width="24.7109375" style="30" customWidth="1"/>
    <col min="11524" max="11524" width="17.7109375" style="30" customWidth="1"/>
    <col min="11525" max="11525" width="24.7109375" style="30" customWidth="1"/>
    <col min="11526" max="11526" width="16.7109375" style="30" customWidth="1"/>
    <col min="11527" max="11527" width="12.7109375" style="30" customWidth="1"/>
    <col min="11528" max="11528" width="16.7109375" style="30" customWidth="1"/>
    <col min="11529" max="11529" width="18.7109375" style="30" customWidth="1"/>
    <col min="11530" max="11776" width="9.140625" style="30"/>
    <col min="11777" max="11777" width="5.7109375" style="30" customWidth="1"/>
    <col min="11778" max="11778" width="42.7109375" style="30" customWidth="1"/>
    <col min="11779" max="11779" width="24.7109375" style="30" customWidth="1"/>
    <col min="11780" max="11780" width="17.7109375" style="30" customWidth="1"/>
    <col min="11781" max="11781" width="24.7109375" style="30" customWidth="1"/>
    <col min="11782" max="11782" width="16.7109375" style="30" customWidth="1"/>
    <col min="11783" max="11783" width="12.7109375" style="30" customWidth="1"/>
    <col min="11784" max="11784" width="16.7109375" style="30" customWidth="1"/>
    <col min="11785" max="11785" width="18.7109375" style="30" customWidth="1"/>
    <col min="11786" max="12032" width="9.140625" style="30"/>
    <col min="12033" max="12033" width="5.7109375" style="30" customWidth="1"/>
    <col min="12034" max="12034" width="42.7109375" style="30" customWidth="1"/>
    <col min="12035" max="12035" width="24.7109375" style="30" customWidth="1"/>
    <col min="12036" max="12036" width="17.7109375" style="30" customWidth="1"/>
    <col min="12037" max="12037" width="24.7109375" style="30" customWidth="1"/>
    <col min="12038" max="12038" width="16.7109375" style="30" customWidth="1"/>
    <col min="12039" max="12039" width="12.7109375" style="30" customWidth="1"/>
    <col min="12040" max="12040" width="16.7109375" style="30" customWidth="1"/>
    <col min="12041" max="12041" width="18.7109375" style="30" customWidth="1"/>
    <col min="12042" max="12288" width="9.140625" style="30"/>
    <col min="12289" max="12289" width="5.7109375" style="30" customWidth="1"/>
    <col min="12290" max="12290" width="42.7109375" style="30" customWidth="1"/>
    <col min="12291" max="12291" width="24.7109375" style="30" customWidth="1"/>
    <col min="12292" max="12292" width="17.7109375" style="30" customWidth="1"/>
    <col min="12293" max="12293" width="24.7109375" style="30" customWidth="1"/>
    <col min="12294" max="12294" width="16.7109375" style="30" customWidth="1"/>
    <col min="12295" max="12295" width="12.7109375" style="30" customWidth="1"/>
    <col min="12296" max="12296" width="16.7109375" style="30" customWidth="1"/>
    <col min="12297" max="12297" width="18.7109375" style="30" customWidth="1"/>
    <col min="12298" max="12544" width="9.140625" style="30"/>
    <col min="12545" max="12545" width="5.7109375" style="30" customWidth="1"/>
    <col min="12546" max="12546" width="42.7109375" style="30" customWidth="1"/>
    <col min="12547" max="12547" width="24.7109375" style="30" customWidth="1"/>
    <col min="12548" max="12548" width="17.7109375" style="30" customWidth="1"/>
    <col min="12549" max="12549" width="24.7109375" style="30" customWidth="1"/>
    <col min="12550" max="12550" width="16.7109375" style="30" customWidth="1"/>
    <col min="12551" max="12551" width="12.7109375" style="30" customWidth="1"/>
    <col min="12552" max="12552" width="16.7109375" style="30" customWidth="1"/>
    <col min="12553" max="12553" width="18.7109375" style="30" customWidth="1"/>
    <col min="12554" max="12800" width="9.140625" style="30"/>
    <col min="12801" max="12801" width="5.7109375" style="30" customWidth="1"/>
    <col min="12802" max="12802" width="42.7109375" style="30" customWidth="1"/>
    <col min="12803" max="12803" width="24.7109375" style="30" customWidth="1"/>
    <col min="12804" max="12804" width="17.7109375" style="30" customWidth="1"/>
    <col min="12805" max="12805" width="24.7109375" style="30" customWidth="1"/>
    <col min="12806" max="12806" width="16.7109375" style="30" customWidth="1"/>
    <col min="12807" max="12807" width="12.7109375" style="30" customWidth="1"/>
    <col min="12808" max="12808" width="16.7109375" style="30" customWidth="1"/>
    <col min="12809" max="12809" width="18.7109375" style="30" customWidth="1"/>
    <col min="12810" max="13056" width="9.140625" style="30"/>
    <col min="13057" max="13057" width="5.7109375" style="30" customWidth="1"/>
    <col min="13058" max="13058" width="42.7109375" style="30" customWidth="1"/>
    <col min="13059" max="13059" width="24.7109375" style="30" customWidth="1"/>
    <col min="13060" max="13060" width="17.7109375" style="30" customWidth="1"/>
    <col min="13061" max="13061" width="24.7109375" style="30" customWidth="1"/>
    <col min="13062" max="13062" width="16.7109375" style="30" customWidth="1"/>
    <col min="13063" max="13063" width="12.7109375" style="30" customWidth="1"/>
    <col min="13064" max="13064" width="16.7109375" style="30" customWidth="1"/>
    <col min="13065" max="13065" width="18.7109375" style="30" customWidth="1"/>
    <col min="13066" max="13312" width="9.140625" style="30"/>
    <col min="13313" max="13313" width="5.7109375" style="30" customWidth="1"/>
    <col min="13314" max="13314" width="42.7109375" style="30" customWidth="1"/>
    <col min="13315" max="13315" width="24.7109375" style="30" customWidth="1"/>
    <col min="13316" max="13316" width="17.7109375" style="30" customWidth="1"/>
    <col min="13317" max="13317" width="24.7109375" style="30" customWidth="1"/>
    <col min="13318" max="13318" width="16.7109375" style="30" customWidth="1"/>
    <col min="13319" max="13319" width="12.7109375" style="30" customWidth="1"/>
    <col min="13320" max="13320" width="16.7109375" style="30" customWidth="1"/>
    <col min="13321" max="13321" width="18.7109375" style="30" customWidth="1"/>
    <col min="13322" max="13568" width="9.140625" style="30"/>
    <col min="13569" max="13569" width="5.7109375" style="30" customWidth="1"/>
    <col min="13570" max="13570" width="42.7109375" style="30" customWidth="1"/>
    <col min="13571" max="13571" width="24.7109375" style="30" customWidth="1"/>
    <col min="13572" max="13572" width="17.7109375" style="30" customWidth="1"/>
    <col min="13573" max="13573" width="24.7109375" style="30" customWidth="1"/>
    <col min="13574" max="13574" width="16.7109375" style="30" customWidth="1"/>
    <col min="13575" max="13575" width="12.7109375" style="30" customWidth="1"/>
    <col min="13576" max="13576" width="16.7109375" style="30" customWidth="1"/>
    <col min="13577" max="13577" width="18.7109375" style="30" customWidth="1"/>
    <col min="13578" max="13824" width="9.140625" style="30"/>
    <col min="13825" max="13825" width="5.7109375" style="30" customWidth="1"/>
    <col min="13826" max="13826" width="42.7109375" style="30" customWidth="1"/>
    <col min="13827" max="13827" width="24.7109375" style="30" customWidth="1"/>
    <col min="13828" max="13828" width="17.7109375" style="30" customWidth="1"/>
    <col min="13829" max="13829" width="24.7109375" style="30" customWidth="1"/>
    <col min="13830" max="13830" width="16.7109375" style="30" customWidth="1"/>
    <col min="13831" max="13831" width="12.7109375" style="30" customWidth="1"/>
    <col min="13832" max="13832" width="16.7109375" style="30" customWidth="1"/>
    <col min="13833" max="13833" width="18.7109375" style="30" customWidth="1"/>
    <col min="13834" max="14080" width="9.140625" style="30"/>
    <col min="14081" max="14081" width="5.7109375" style="30" customWidth="1"/>
    <col min="14082" max="14082" width="42.7109375" style="30" customWidth="1"/>
    <col min="14083" max="14083" width="24.7109375" style="30" customWidth="1"/>
    <col min="14084" max="14084" width="17.7109375" style="30" customWidth="1"/>
    <col min="14085" max="14085" width="24.7109375" style="30" customWidth="1"/>
    <col min="14086" max="14086" width="16.7109375" style="30" customWidth="1"/>
    <col min="14087" max="14087" width="12.7109375" style="30" customWidth="1"/>
    <col min="14088" max="14088" width="16.7109375" style="30" customWidth="1"/>
    <col min="14089" max="14089" width="18.7109375" style="30" customWidth="1"/>
    <col min="14090" max="14336" width="9.140625" style="30"/>
    <col min="14337" max="14337" width="5.7109375" style="30" customWidth="1"/>
    <col min="14338" max="14338" width="42.7109375" style="30" customWidth="1"/>
    <col min="14339" max="14339" width="24.7109375" style="30" customWidth="1"/>
    <col min="14340" max="14340" width="17.7109375" style="30" customWidth="1"/>
    <col min="14341" max="14341" width="24.7109375" style="30" customWidth="1"/>
    <col min="14342" max="14342" width="16.7109375" style="30" customWidth="1"/>
    <col min="14343" max="14343" width="12.7109375" style="30" customWidth="1"/>
    <col min="14344" max="14344" width="16.7109375" style="30" customWidth="1"/>
    <col min="14345" max="14345" width="18.7109375" style="30" customWidth="1"/>
    <col min="14346" max="14592" width="9.140625" style="30"/>
    <col min="14593" max="14593" width="5.7109375" style="30" customWidth="1"/>
    <col min="14594" max="14594" width="42.7109375" style="30" customWidth="1"/>
    <col min="14595" max="14595" width="24.7109375" style="30" customWidth="1"/>
    <col min="14596" max="14596" width="17.7109375" style="30" customWidth="1"/>
    <col min="14597" max="14597" width="24.7109375" style="30" customWidth="1"/>
    <col min="14598" max="14598" width="16.7109375" style="30" customWidth="1"/>
    <col min="14599" max="14599" width="12.7109375" style="30" customWidth="1"/>
    <col min="14600" max="14600" width="16.7109375" style="30" customWidth="1"/>
    <col min="14601" max="14601" width="18.7109375" style="30" customWidth="1"/>
    <col min="14602" max="14848" width="9.140625" style="30"/>
    <col min="14849" max="14849" width="5.7109375" style="30" customWidth="1"/>
    <col min="14850" max="14850" width="42.7109375" style="30" customWidth="1"/>
    <col min="14851" max="14851" width="24.7109375" style="30" customWidth="1"/>
    <col min="14852" max="14852" width="17.7109375" style="30" customWidth="1"/>
    <col min="14853" max="14853" width="24.7109375" style="30" customWidth="1"/>
    <col min="14854" max="14854" width="16.7109375" style="30" customWidth="1"/>
    <col min="14855" max="14855" width="12.7109375" style="30" customWidth="1"/>
    <col min="14856" max="14856" width="16.7109375" style="30" customWidth="1"/>
    <col min="14857" max="14857" width="18.7109375" style="30" customWidth="1"/>
    <col min="14858" max="15104" width="9.140625" style="30"/>
    <col min="15105" max="15105" width="5.7109375" style="30" customWidth="1"/>
    <col min="15106" max="15106" width="42.7109375" style="30" customWidth="1"/>
    <col min="15107" max="15107" width="24.7109375" style="30" customWidth="1"/>
    <col min="15108" max="15108" width="17.7109375" style="30" customWidth="1"/>
    <col min="15109" max="15109" width="24.7109375" style="30" customWidth="1"/>
    <col min="15110" max="15110" width="16.7109375" style="30" customWidth="1"/>
    <col min="15111" max="15111" width="12.7109375" style="30" customWidth="1"/>
    <col min="15112" max="15112" width="16.7109375" style="30" customWidth="1"/>
    <col min="15113" max="15113" width="18.7109375" style="30" customWidth="1"/>
    <col min="15114" max="15360" width="9.140625" style="30"/>
    <col min="15361" max="15361" width="5.7109375" style="30" customWidth="1"/>
    <col min="15362" max="15362" width="42.7109375" style="30" customWidth="1"/>
    <col min="15363" max="15363" width="24.7109375" style="30" customWidth="1"/>
    <col min="15364" max="15364" width="17.7109375" style="30" customWidth="1"/>
    <col min="15365" max="15365" width="24.7109375" style="30" customWidth="1"/>
    <col min="15366" max="15366" width="16.7109375" style="30" customWidth="1"/>
    <col min="15367" max="15367" width="12.7109375" style="30" customWidth="1"/>
    <col min="15368" max="15368" width="16.7109375" style="30" customWidth="1"/>
    <col min="15369" max="15369" width="18.7109375" style="30" customWidth="1"/>
    <col min="15370" max="15616" width="9.140625" style="30"/>
    <col min="15617" max="15617" width="5.7109375" style="30" customWidth="1"/>
    <col min="15618" max="15618" width="42.7109375" style="30" customWidth="1"/>
    <col min="15619" max="15619" width="24.7109375" style="30" customWidth="1"/>
    <col min="15620" max="15620" width="17.7109375" style="30" customWidth="1"/>
    <col min="15621" max="15621" width="24.7109375" style="30" customWidth="1"/>
    <col min="15622" max="15622" width="16.7109375" style="30" customWidth="1"/>
    <col min="15623" max="15623" width="12.7109375" style="30" customWidth="1"/>
    <col min="15624" max="15624" width="16.7109375" style="30" customWidth="1"/>
    <col min="15625" max="15625" width="18.7109375" style="30" customWidth="1"/>
    <col min="15626" max="15872" width="9.140625" style="30"/>
    <col min="15873" max="15873" width="5.7109375" style="30" customWidth="1"/>
    <col min="15874" max="15874" width="42.7109375" style="30" customWidth="1"/>
    <col min="15875" max="15875" width="24.7109375" style="30" customWidth="1"/>
    <col min="15876" max="15876" width="17.7109375" style="30" customWidth="1"/>
    <col min="15877" max="15877" width="24.7109375" style="30" customWidth="1"/>
    <col min="15878" max="15878" width="16.7109375" style="30" customWidth="1"/>
    <col min="15879" max="15879" width="12.7109375" style="30" customWidth="1"/>
    <col min="15880" max="15880" width="16.7109375" style="30" customWidth="1"/>
    <col min="15881" max="15881" width="18.7109375" style="30" customWidth="1"/>
    <col min="15882" max="16128" width="9.140625" style="30"/>
    <col min="16129" max="16129" width="5.7109375" style="30" customWidth="1"/>
    <col min="16130" max="16130" width="42.7109375" style="30" customWidth="1"/>
    <col min="16131" max="16131" width="24.7109375" style="30" customWidth="1"/>
    <col min="16132" max="16132" width="17.7109375" style="30" customWidth="1"/>
    <col min="16133" max="16133" width="24.7109375" style="30" customWidth="1"/>
    <col min="16134" max="16134" width="16.7109375" style="30" customWidth="1"/>
    <col min="16135" max="16135" width="12.7109375" style="30" customWidth="1"/>
    <col min="16136" max="16136" width="16.7109375" style="30" customWidth="1"/>
    <col min="16137" max="16137" width="18.7109375" style="30" customWidth="1"/>
    <col min="16138" max="16384" width="9.140625" style="30"/>
  </cols>
  <sheetData>
    <row r="1" spans="1:9" ht="54.95" customHeight="1" x14ac:dyDescent="0.25">
      <c r="A1" s="184"/>
      <c r="B1" s="184"/>
      <c r="C1" s="184"/>
      <c r="D1" s="184"/>
      <c r="E1" s="184"/>
      <c r="F1" s="184"/>
      <c r="G1" s="185" t="s">
        <v>687</v>
      </c>
      <c r="H1" s="185"/>
      <c r="I1" s="185"/>
    </row>
    <row r="2" spans="1:9" ht="15.75" x14ac:dyDescent="0.25">
      <c r="A2" s="186" t="s">
        <v>169</v>
      </c>
      <c r="B2" s="186"/>
      <c r="C2" s="186"/>
      <c r="D2" s="186"/>
      <c r="E2" s="186"/>
      <c r="F2" s="186"/>
      <c r="G2" s="186"/>
      <c r="H2" s="186"/>
      <c r="I2" s="186"/>
    </row>
    <row r="3" spans="1:9" ht="15.75" x14ac:dyDescent="0.25">
      <c r="A3" s="187" t="s">
        <v>188</v>
      </c>
      <c r="B3" s="187"/>
      <c r="C3" s="187"/>
      <c r="D3" s="187"/>
      <c r="E3" s="187"/>
      <c r="F3" s="187"/>
      <c r="G3" s="187"/>
      <c r="H3" s="187"/>
      <c r="I3" s="187"/>
    </row>
    <row r="4" spans="1:9" ht="15.75" thickBot="1" x14ac:dyDescent="0.3"/>
    <row r="5" spans="1:9" ht="30" customHeight="1" thickBot="1" x14ac:dyDescent="0.3">
      <c r="A5" s="181" t="s">
        <v>0</v>
      </c>
      <c r="B5" s="181" t="s">
        <v>1</v>
      </c>
      <c r="C5" s="181" t="s">
        <v>2</v>
      </c>
      <c r="D5" s="181"/>
      <c r="E5" s="181" t="s">
        <v>3</v>
      </c>
      <c r="F5" s="181"/>
      <c r="G5" s="181" t="s">
        <v>675</v>
      </c>
      <c r="H5" s="181" t="s">
        <v>4</v>
      </c>
      <c r="I5" s="181" t="s">
        <v>681</v>
      </c>
    </row>
    <row r="6" spans="1:9" ht="30" customHeight="1" thickBot="1" x14ac:dyDescent="0.3">
      <c r="A6" s="181"/>
      <c r="B6" s="181"/>
      <c r="C6" s="143" t="s">
        <v>5</v>
      </c>
      <c r="D6" s="143" t="s">
        <v>6</v>
      </c>
      <c r="E6" s="143" t="s">
        <v>5</v>
      </c>
      <c r="F6" s="143" t="s">
        <v>6</v>
      </c>
      <c r="G6" s="181"/>
      <c r="H6" s="181"/>
      <c r="I6" s="181"/>
    </row>
    <row r="7" spans="1:9" s="1" customFormat="1" ht="45" customHeight="1" x14ac:dyDescent="0.25">
      <c r="A7" s="62">
        <v>1</v>
      </c>
      <c r="B7" s="10" t="s">
        <v>189</v>
      </c>
      <c r="C7" s="9" t="s">
        <v>190</v>
      </c>
      <c r="D7" s="10" t="s">
        <v>191</v>
      </c>
      <c r="E7" s="161"/>
      <c r="F7" s="162"/>
      <c r="G7" s="11">
        <v>1</v>
      </c>
      <c r="H7" s="12"/>
      <c r="I7" s="13">
        <f t="shared" ref="I7:I26" si="0">G7*ROUND(H7,2)</f>
        <v>0</v>
      </c>
    </row>
    <row r="8" spans="1:9" s="1" customFormat="1" ht="30" customHeight="1" x14ac:dyDescent="0.25">
      <c r="A8" s="91">
        <v>2</v>
      </c>
      <c r="B8" s="41" t="s">
        <v>192</v>
      </c>
      <c r="C8" s="42" t="s">
        <v>193</v>
      </c>
      <c r="D8" s="41" t="s">
        <v>191</v>
      </c>
      <c r="E8" s="163"/>
      <c r="F8" s="164"/>
      <c r="G8" s="43">
        <v>1</v>
      </c>
      <c r="H8" s="44"/>
      <c r="I8" s="92">
        <f t="shared" si="0"/>
        <v>0</v>
      </c>
    </row>
    <row r="9" spans="1:9" s="1" customFormat="1" ht="15" customHeight="1" x14ac:dyDescent="0.25">
      <c r="A9" s="91">
        <v>3</v>
      </c>
      <c r="B9" s="41" t="s">
        <v>194</v>
      </c>
      <c r="C9" s="41" t="s">
        <v>195</v>
      </c>
      <c r="D9" s="41" t="s">
        <v>191</v>
      </c>
      <c r="E9" s="163"/>
      <c r="F9" s="164"/>
      <c r="G9" s="43">
        <v>1</v>
      </c>
      <c r="H9" s="44"/>
      <c r="I9" s="92">
        <f t="shared" si="0"/>
        <v>0</v>
      </c>
    </row>
    <row r="10" spans="1:9" s="1" customFormat="1" ht="43.5" customHeight="1" x14ac:dyDescent="0.25">
      <c r="A10" s="91">
        <v>4</v>
      </c>
      <c r="B10" s="41" t="s">
        <v>196</v>
      </c>
      <c r="C10" s="42" t="s">
        <v>197</v>
      </c>
      <c r="D10" s="41" t="s">
        <v>191</v>
      </c>
      <c r="E10" s="163"/>
      <c r="F10" s="164"/>
      <c r="G10" s="43">
        <v>1</v>
      </c>
      <c r="H10" s="44"/>
      <c r="I10" s="92">
        <f t="shared" si="0"/>
        <v>0</v>
      </c>
    </row>
    <row r="11" spans="1:9" s="1" customFormat="1" ht="15" customHeight="1" x14ac:dyDescent="0.25">
      <c r="A11" s="91">
        <v>5</v>
      </c>
      <c r="B11" s="41" t="s">
        <v>198</v>
      </c>
      <c r="C11" s="41" t="s">
        <v>199</v>
      </c>
      <c r="D11" s="41" t="s">
        <v>191</v>
      </c>
      <c r="E11" s="163"/>
      <c r="F11" s="165"/>
      <c r="G11" s="43">
        <v>1</v>
      </c>
      <c r="H11" s="44"/>
      <c r="I11" s="92">
        <f t="shared" si="0"/>
        <v>0</v>
      </c>
    </row>
    <row r="12" spans="1:9" s="1" customFormat="1" ht="30" customHeight="1" x14ac:dyDescent="0.25">
      <c r="A12" s="91">
        <v>6</v>
      </c>
      <c r="B12" s="2" t="s">
        <v>200</v>
      </c>
      <c r="C12" s="3" t="s">
        <v>201</v>
      </c>
      <c r="D12" s="2" t="s">
        <v>191</v>
      </c>
      <c r="E12" s="166"/>
      <c r="F12" s="165"/>
      <c r="G12" s="4">
        <v>1</v>
      </c>
      <c r="H12" s="44"/>
      <c r="I12" s="14">
        <f t="shared" si="0"/>
        <v>0</v>
      </c>
    </row>
    <row r="13" spans="1:9" s="1" customFormat="1" ht="15" customHeight="1" x14ac:dyDescent="0.25">
      <c r="A13" s="91">
        <v>7</v>
      </c>
      <c r="B13" s="2" t="s">
        <v>202</v>
      </c>
      <c r="C13" s="2" t="s">
        <v>203</v>
      </c>
      <c r="D13" s="2" t="s">
        <v>191</v>
      </c>
      <c r="E13" s="166"/>
      <c r="F13" s="165"/>
      <c r="G13" s="4">
        <v>1</v>
      </c>
      <c r="H13" s="44"/>
      <c r="I13" s="14">
        <f t="shared" si="0"/>
        <v>0</v>
      </c>
    </row>
    <row r="14" spans="1:9" s="1" customFormat="1" ht="15" customHeight="1" x14ac:dyDescent="0.2">
      <c r="A14" s="91">
        <v>8</v>
      </c>
      <c r="B14" s="45" t="s">
        <v>204</v>
      </c>
      <c r="C14" s="45" t="s">
        <v>205</v>
      </c>
      <c r="D14" s="7" t="s">
        <v>206</v>
      </c>
      <c r="E14" s="166"/>
      <c r="F14" s="165"/>
      <c r="G14" s="4">
        <v>1</v>
      </c>
      <c r="H14" s="44"/>
      <c r="I14" s="14">
        <f t="shared" si="0"/>
        <v>0</v>
      </c>
    </row>
    <row r="15" spans="1:9" s="1" customFormat="1" ht="15" customHeight="1" x14ac:dyDescent="0.2">
      <c r="A15" s="91">
        <v>9</v>
      </c>
      <c r="B15" s="45" t="s">
        <v>204</v>
      </c>
      <c r="C15" s="46" t="s">
        <v>207</v>
      </c>
      <c r="D15" s="7" t="s">
        <v>206</v>
      </c>
      <c r="E15" s="166"/>
      <c r="F15" s="165"/>
      <c r="G15" s="4">
        <v>1</v>
      </c>
      <c r="H15" s="44"/>
      <c r="I15" s="14">
        <f t="shared" si="0"/>
        <v>0</v>
      </c>
    </row>
    <row r="16" spans="1:9" s="1" customFormat="1" ht="15" customHeight="1" x14ac:dyDescent="0.2">
      <c r="A16" s="91">
        <v>10</v>
      </c>
      <c r="B16" s="45" t="s">
        <v>208</v>
      </c>
      <c r="C16" s="45" t="s">
        <v>209</v>
      </c>
      <c r="D16" s="7" t="s">
        <v>206</v>
      </c>
      <c r="E16" s="166"/>
      <c r="F16" s="165"/>
      <c r="G16" s="4">
        <v>1</v>
      </c>
      <c r="H16" s="44"/>
      <c r="I16" s="14">
        <f t="shared" si="0"/>
        <v>0</v>
      </c>
    </row>
    <row r="17" spans="1:9" s="1" customFormat="1" ht="15" customHeight="1" x14ac:dyDescent="0.2">
      <c r="A17" s="91">
        <v>11</v>
      </c>
      <c r="B17" s="45" t="s">
        <v>210</v>
      </c>
      <c r="C17" s="45" t="s">
        <v>211</v>
      </c>
      <c r="D17" s="7" t="s">
        <v>206</v>
      </c>
      <c r="E17" s="166"/>
      <c r="F17" s="165"/>
      <c r="G17" s="4">
        <v>1</v>
      </c>
      <c r="H17" s="44"/>
      <c r="I17" s="14">
        <f t="shared" si="0"/>
        <v>0</v>
      </c>
    </row>
    <row r="18" spans="1:9" s="1" customFormat="1" ht="15" customHeight="1" x14ac:dyDescent="0.2">
      <c r="A18" s="91">
        <v>12</v>
      </c>
      <c r="B18" s="45" t="s">
        <v>212</v>
      </c>
      <c r="C18" s="45" t="s">
        <v>213</v>
      </c>
      <c r="D18" s="7" t="s">
        <v>206</v>
      </c>
      <c r="E18" s="166"/>
      <c r="F18" s="165"/>
      <c r="G18" s="4">
        <v>1</v>
      </c>
      <c r="H18" s="44"/>
      <c r="I18" s="14">
        <f t="shared" si="0"/>
        <v>0</v>
      </c>
    </row>
    <row r="19" spans="1:9" s="1" customFormat="1" ht="15" customHeight="1" x14ac:dyDescent="0.2">
      <c r="A19" s="91">
        <v>13</v>
      </c>
      <c r="B19" s="45" t="s">
        <v>214</v>
      </c>
      <c r="C19" s="45" t="s">
        <v>215</v>
      </c>
      <c r="D19" s="7" t="s">
        <v>206</v>
      </c>
      <c r="E19" s="166"/>
      <c r="F19" s="165"/>
      <c r="G19" s="4">
        <v>1</v>
      </c>
      <c r="H19" s="44"/>
      <c r="I19" s="14">
        <f t="shared" si="0"/>
        <v>0</v>
      </c>
    </row>
    <row r="20" spans="1:9" s="1" customFormat="1" ht="15" customHeight="1" x14ac:dyDescent="0.2">
      <c r="A20" s="91">
        <v>14</v>
      </c>
      <c r="B20" s="45" t="s">
        <v>216</v>
      </c>
      <c r="C20" s="45" t="s">
        <v>217</v>
      </c>
      <c r="D20" s="7" t="s">
        <v>206</v>
      </c>
      <c r="E20" s="166"/>
      <c r="F20" s="165"/>
      <c r="G20" s="4">
        <v>1</v>
      </c>
      <c r="H20" s="44"/>
      <c r="I20" s="14">
        <f t="shared" si="0"/>
        <v>0</v>
      </c>
    </row>
    <row r="21" spans="1:9" s="1" customFormat="1" ht="15" customHeight="1" x14ac:dyDescent="0.2">
      <c r="A21" s="91">
        <v>15</v>
      </c>
      <c r="B21" s="45" t="s">
        <v>218</v>
      </c>
      <c r="C21" s="45" t="s">
        <v>219</v>
      </c>
      <c r="D21" s="7" t="s">
        <v>206</v>
      </c>
      <c r="E21" s="166"/>
      <c r="F21" s="165"/>
      <c r="G21" s="4">
        <v>1</v>
      </c>
      <c r="H21" s="44"/>
      <c r="I21" s="14">
        <f t="shared" si="0"/>
        <v>0</v>
      </c>
    </row>
    <row r="22" spans="1:9" s="1" customFormat="1" ht="28.5" customHeight="1" x14ac:dyDescent="0.2">
      <c r="A22" s="91">
        <v>16</v>
      </c>
      <c r="B22" s="45" t="s">
        <v>220</v>
      </c>
      <c r="C22" s="45" t="s">
        <v>221</v>
      </c>
      <c r="D22" s="7" t="s">
        <v>206</v>
      </c>
      <c r="E22" s="166"/>
      <c r="F22" s="165"/>
      <c r="G22" s="4">
        <v>1</v>
      </c>
      <c r="H22" s="44"/>
      <c r="I22" s="14">
        <f t="shared" si="0"/>
        <v>0</v>
      </c>
    </row>
    <row r="23" spans="1:9" s="1" customFormat="1" ht="24" customHeight="1" x14ac:dyDescent="0.2">
      <c r="A23" s="91">
        <v>17</v>
      </c>
      <c r="B23" s="45" t="s">
        <v>222</v>
      </c>
      <c r="C23" s="45" t="s">
        <v>223</v>
      </c>
      <c r="D23" s="7" t="s">
        <v>206</v>
      </c>
      <c r="E23" s="166"/>
      <c r="F23" s="165"/>
      <c r="G23" s="4">
        <v>1</v>
      </c>
      <c r="H23" s="44"/>
      <c r="I23" s="14">
        <f t="shared" si="0"/>
        <v>0</v>
      </c>
    </row>
    <row r="24" spans="1:9" s="1" customFormat="1" ht="21.75" customHeight="1" x14ac:dyDescent="0.2">
      <c r="A24" s="91">
        <v>18</v>
      </c>
      <c r="B24" s="45" t="s">
        <v>224</v>
      </c>
      <c r="C24" s="45" t="s">
        <v>225</v>
      </c>
      <c r="D24" s="7"/>
      <c r="E24" s="166"/>
      <c r="F24" s="165"/>
      <c r="G24" s="4">
        <v>1</v>
      </c>
      <c r="H24" s="44"/>
      <c r="I24" s="14">
        <f t="shared" si="0"/>
        <v>0</v>
      </c>
    </row>
    <row r="25" spans="1:9" s="1" customFormat="1" ht="55.5" customHeight="1" x14ac:dyDescent="0.2">
      <c r="A25" s="91">
        <v>19</v>
      </c>
      <c r="B25" s="45" t="s">
        <v>226</v>
      </c>
      <c r="C25" s="45" t="s">
        <v>227</v>
      </c>
      <c r="D25" s="7" t="s">
        <v>206</v>
      </c>
      <c r="E25" s="166"/>
      <c r="F25" s="165"/>
      <c r="G25" s="4">
        <v>1</v>
      </c>
      <c r="H25" s="44"/>
      <c r="I25" s="14">
        <f t="shared" si="0"/>
        <v>0</v>
      </c>
    </row>
    <row r="26" spans="1:9" s="1" customFormat="1" ht="15" customHeight="1" x14ac:dyDescent="0.2">
      <c r="A26" s="91">
        <v>20</v>
      </c>
      <c r="B26" s="45" t="s">
        <v>228</v>
      </c>
      <c r="C26" s="45" t="s">
        <v>211</v>
      </c>
      <c r="D26" s="7"/>
      <c r="E26" s="166"/>
      <c r="F26" s="165"/>
      <c r="G26" s="4">
        <v>1</v>
      </c>
      <c r="H26" s="44"/>
      <c r="I26" s="14">
        <f t="shared" si="0"/>
        <v>0</v>
      </c>
    </row>
    <row r="27" spans="1:9" s="1" customFormat="1" ht="15" customHeight="1" x14ac:dyDescent="0.25">
      <c r="A27" s="91">
        <v>21</v>
      </c>
      <c r="B27" s="41" t="s">
        <v>229</v>
      </c>
      <c r="C27" s="41" t="s">
        <v>230</v>
      </c>
      <c r="D27" s="41" t="s">
        <v>206</v>
      </c>
      <c r="E27" s="163"/>
      <c r="F27" s="165"/>
      <c r="G27" s="43">
        <v>14</v>
      </c>
      <c r="H27" s="44"/>
      <c r="I27" s="92">
        <f>G27*ROUND(H27, 2)</f>
        <v>0</v>
      </c>
    </row>
    <row r="28" spans="1:9" s="1" customFormat="1" ht="15" customHeight="1" x14ac:dyDescent="0.25">
      <c r="A28" s="91">
        <v>22</v>
      </c>
      <c r="B28" s="2" t="s">
        <v>231</v>
      </c>
      <c r="C28" s="2" t="s">
        <v>232</v>
      </c>
      <c r="D28" s="2" t="s">
        <v>206</v>
      </c>
      <c r="E28" s="166"/>
      <c r="F28" s="165"/>
      <c r="G28" s="4">
        <v>4</v>
      </c>
      <c r="H28" s="44"/>
      <c r="I28" s="14">
        <f t="shared" ref="I28:I102" si="1">G28*ROUND(H28, 2)</f>
        <v>0</v>
      </c>
    </row>
    <row r="29" spans="1:9" s="1" customFormat="1" ht="15" customHeight="1" x14ac:dyDescent="0.25">
      <c r="A29" s="91">
        <v>23</v>
      </c>
      <c r="B29" s="2" t="s">
        <v>233</v>
      </c>
      <c r="C29" s="2" t="s">
        <v>234</v>
      </c>
      <c r="D29" s="2" t="s">
        <v>206</v>
      </c>
      <c r="E29" s="166"/>
      <c r="F29" s="165"/>
      <c r="G29" s="4">
        <v>14</v>
      </c>
      <c r="H29" s="44"/>
      <c r="I29" s="14">
        <f t="shared" si="1"/>
        <v>0</v>
      </c>
    </row>
    <row r="30" spans="1:9" s="1" customFormat="1" ht="15" customHeight="1" x14ac:dyDescent="0.25">
      <c r="A30" s="91">
        <v>24</v>
      </c>
      <c r="B30" s="2" t="s">
        <v>235</v>
      </c>
      <c r="C30" s="2" t="s">
        <v>236</v>
      </c>
      <c r="D30" s="2" t="s">
        <v>206</v>
      </c>
      <c r="E30" s="166"/>
      <c r="F30" s="165"/>
      <c r="G30" s="4">
        <v>14</v>
      </c>
      <c r="H30" s="44"/>
      <c r="I30" s="14">
        <f t="shared" si="1"/>
        <v>0</v>
      </c>
    </row>
    <row r="31" spans="1:9" s="1" customFormat="1" ht="15" customHeight="1" x14ac:dyDescent="0.25">
      <c r="A31" s="91">
        <v>25</v>
      </c>
      <c r="B31" s="2" t="s">
        <v>237</v>
      </c>
      <c r="C31" s="2" t="s">
        <v>238</v>
      </c>
      <c r="D31" s="2" t="s">
        <v>206</v>
      </c>
      <c r="E31" s="166"/>
      <c r="F31" s="165"/>
      <c r="G31" s="4">
        <v>3</v>
      </c>
      <c r="H31" s="44"/>
      <c r="I31" s="14">
        <f t="shared" si="1"/>
        <v>0</v>
      </c>
    </row>
    <row r="32" spans="1:9" s="1" customFormat="1" ht="15" customHeight="1" x14ac:dyDescent="0.25">
      <c r="A32" s="91">
        <v>26</v>
      </c>
      <c r="B32" s="2" t="s">
        <v>239</v>
      </c>
      <c r="C32" s="2" t="s">
        <v>240</v>
      </c>
      <c r="D32" s="2" t="s">
        <v>206</v>
      </c>
      <c r="E32" s="166"/>
      <c r="F32" s="165"/>
      <c r="G32" s="4">
        <v>2</v>
      </c>
      <c r="H32" s="44"/>
      <c r="I32" s="14">
        <f t="shared" si="1"/>
        <v>0</v>
      </c>
    </row>
    <row r="33" spans="1:9" s="1" customFormat="1" ht="15" customHeight="1" x14ac:dyDescent="0.25">
      <c r="A33" s="91">
        <v>27</v>
      </c>
      <c r="B33" s="2" t="s">
        <v>241</v>
      </c>
      <c r="C33" s="2" t="s">
        <v>242</v>
      </c>
      <c r="D33" s="2" t="s">
        <v>206</v>
      </c>
      <c r="E33" s="166"/>
      <c r="F33" s="165"/>
      <c r="G33" s="4">
        <v>2</v>
      </c>
      <c r="H33" s="44"/>
      <c r="I33" s="14">
        <f t="shared" si="1"/>
        <v>0</v>
      </c>
    </row>
    <row r="34" spans="1:9" s="1" customFormat="1" ht="15" customHeight="1" x14ac:dyDescent="0.25">
      <c r="A34" s="91">
        <v>28</v>
      </c>
      <c r="B34" s="2" t="s">
        <v>243</v>
      </c>
      <c r="C34" s="2" t="s">
        <v>244</v>
      </c>
      <c r="D34" s="2" t="s">
        <v>206</v>
      </c>
      <c r="E34" s="166"/>
      <c r="F34" s="165"/>
      <c r="G34" s="4">
        <v>2</v>
      </c>
      <c r="H34" s="44"/>
      <c r="I34" s="14">
        <f t="shared" si="1"/>
        <v>0</v>
      </c>
    </row>
    <row r="35" spans="1:9" s="1" customFormat="1" ht="15" customHeight="1" x14ac:dyDescent="0.25">
      <c r="A35" s="91">
        <v>29</v>
      </c>
      <c r="B35" s="2" t="s">
        <v>245</v>
      </c>
      <c r="C35" s="2" t="s">
        <v>246</v>
      </c>
      <c r="D35" s="2" t="s">
        <v>206</v>
      </c>
      <c r="E35" s="166"/>
      <c r="F35" s="165"/>
      <c r="G35" s="4">
        <v>3</v>
      </c>
      <c r="H35" s="44"/>
      <c r="I35" s="14">
        <f t="shared" si="1"/>
        <v>0</v>
      </c>
    </row>
    <row r="36" spans="1:9" s="1" customFormat="1" ht="59.25" customHeight="1" x14ac:dyDescent="0.25">
      <c r="A36" s="91">
        <v>30</v>
      </c>
      <c r="B36" s="2" t="s">
        <v>247</v>
      </c>
      <c r="C36" s="2" t="s">
        <v>248</v>
      </c>
      <c r="D36" s="3" t="s">
        <v>249</v>
      </c>
      <c r="E36" s="166"/>
      <c r="F36" s="165"/>
      <c r="G36" s="4">
        <v>2</v>
      </c>
      <c r="H36" s="44"/>
      <c r="I36" s="14">
        <f t="shared" si="1"/>
        <v>0</v>
      </c>
    </row>
    <row r="37" spans="1:9" s="1" customFormat="1" ht="15" customHeight="1" x14ac:dyDescent="0.25">
      <c r="A37" s="91">
        <v>31</v>
      </c>
      <c r="B37" s="2" t="s">
        <v>250</v>
      </c>
      <c r="C37" s="2" t="s">
        <v>251</v>
      </c>
      <c r="D37" s="3" t="s">
        <v>252</v>
      </c>
      <c r="E37" s="166"/>
      <c r="F37" s="165"/>
      <c r="G37" s="4">
        <v>2</v>
      </c>
      <c r="H37" s="44"/>
      <c r="I37" s="14">
        <f t="shared" si="1"/>
        <v>0</v>
      </c>
    </row>
    <row r="38" spans="1:9" s="1" customFormat="1" ht="15" customHeight="1" x14ac:dyDescent="0.25">
      <c r="A38" s="91">
        <v>32</v>
      </c>
      <c r="B38" s="2" t="s">
        <v>253</v>
      </c>
      <c r="C38" s="2" t="s">
        <v>254</v>
      </c>
      <c r="D38" s="3" t="s">
        <v>252</v>
      </c>
      <c r="E38" s="166"/>
      <c r="F38" s="165"/>
      <c r="G38" s="4">
        <v>2</v>
      </c>
      <c r="H38" s="44"/>
      <c r="I38" s="14">
        <f t="shared" si="1"/>
        <v>0</v>
      </c>
    </row>
    <row r="39" spans="1:9" s="1" customFormat="1" ht="58.5" customHeight="1" x14ac:dyDescent="0.25">
      <c r="A39" s="91">
        <v>33</v>
      </c>
      <c r="B39" s="2" t="s">
        <v>255</v>
      </c>
      <c r="C39" s="2" t="s">
        <v>256</v>
      </c>
      <c r="D39" s="3" t="s">
        <v>249</v>
      </c>
      <c r="E39" s="166"/>
      <c r="F39" s="165"/>
      <c r="G39" s="4">
        <v>3</v>
      </c>
      <c r="H39" s="44"/>
      <c r="I39" s="14">
        <f t="shared" si="1"/>
        <v>0</v>
      </c>
    </row>
    <row r="40" spans="1:9" s="1" customFormat="1" ht="14.25" customHeight="1" x14ac:dyDescent="0.25">
      <c r="A40" s="91">
        <v>34</v>
      </c>
      <c r="B40" s="2" t="s">
        <v>257</v>
      </c>
      <c r="C40" s="2" t="s">
        <v>258</v>
      </c>
      <c r="D40" s="3" t="s">
        <v>206</v>
      </c>
      <c r="E40" s="166"/>
      <c r="F40" s="165"/>
      <c r="G40" s="4">
        <v>3</v>
      </c>
      <c r="H40" s="44"/>
      <c r="I40" s="14">
        <f t="shared" si="1"/>
        <v>0</v>
      </c>
    </row>
    <row r="41" spans="1:9" s="1" customFormat="1" ht="15" customHeight="1" x14ac:dyDescent="0.25">
      <c r="A41" s="91">
        <v>35</v>
      </c>
      <c r="B41" s="2" t="s">
        <v>259</v>
      </c>
      <c r="C41" s="2" t="s">
        <v>260</v>
      </c>
      <c r="D41" s="3" t="s">
        <v>206</v>
      </c>
      <c r="E41" s="166"/>
      <c r="F41" s="165"/>
      <c r="G41" s="4">
        <v>3</v>
      </c>
      <c r="H41" s="44"/>
      <c r="I41" s="14">
        <f t="shared" si="1"/>
        <v>0</v>
      </c>
    </row>
    <row r="42" spans="1:9" s="1" customFormat="1" ht="15" customHeight="1" x14ac:dyDescent="0.25">
      <c r="A42" s="91">
        <v>36</v>
      </c>
      <c r="B42" s="2" t="s">
        <v>261</v>
      </c>
      <c r="C42" s="2" t="s">
        <v>262</v>
      </c>
      <c r="D42" s="3" t="s">
        <v>206</v>
      </c>
      <c r="E42" s="166"/>
      <c r="F42" s="165"/>
      <c r="G42" s="4">
        <v>3</v>
      </c>
      <c r="H42" s="44"/>
      <c r="I42" s="14">
        <f t="shared" si="1"/>
        <v>0</v>
      </c>
    </row>
    <row r="43" spans="1:9" s="1" customFormat="1" ht="15" customHeight="1" x14ac:dyDescent="0.25">
      <c r="A43" s="91">
        <v>37</v>
      </c>
      <c r="B43" s="2" t="s">
        <v>263</v>
      </c>
      <c r="C43" s="2" t="s">
        <v>264</v>
      </c>
      <c r="D43" s="3" t="s">
        <v>206</v>
      </c>
      <c r="E43" s="166"/>
      <c r="F43" s="165"/>
      <c r="G43" s="4">
        <v>3</v>
      </c>
      <c r="H43" s="44"/>
      <c r="I43" s="14">
        <f t="shared" si="1"/>
        <v>0</v>
      </c>
    </row>
    <row r="44" spans="1:9" s="1" customFormat="1" ht="15" customHeight="1" x14ac:dyDescent="0.25">
      <c r="A44" s="91">
        <v>38</v>
      </c>
      <c r="B44" s="2" t="s">
        <v>265</v>
      </c>
      <c r="C44" s="2" t="s">
        <v>266</v>
      </c>
      <c r="D44" s="3" t="s">
        <v>206</v>
      </c>
      <c r="E44" s="166"/>
      <c r="F44" s="165"/>
      <c r="G44" s="4">
        <v>3</v>
      </c>
      <c r="H44" s="44"/>
      <c r="I44" s="14">
        <f t="shared" si="1"/>
        <v>0</v>
      </c>
    </row>
    <row r="45" spans="1:9" s="1" customFormat="1" ht="15" customHeight="1" x14ac:dyDescent="0.25">
      <c r="A45" s="91">
        <v>39</v>
      </c>
      <c r="B45" s="2" t="s">
        <v>551</v>
      </c>
      <c r="C45" s="2" t="s">
        <v>552</v>
      </c>
      <c r="D45" s="3" t="s">
        <v>191</v>
      </c>
      <c r="E45" s="166"/>
      <c r="F45" s="165"/>
      <c r="G45" s="4">
        <v>6</v>
      </c>
      <c r="H45" s="44"/>
      <c r="I45" s="14">
        <f t="shared" si="1"/>
        <v>0</v>
      </c>
    </row>
    <row r="46" spans="1:9" s="1" customFormat="1" ht="15" customHeight="1" x14ac:dyDescent="0.25">
      <c r="A46" s="91">
        <v>40</v>
      </c>
      <c r="B46" s="2" t="s">
        <v>267</v>
      </c>
      <c r="C46" s="2" t="s">
        <v>268</v>
      </c>
      <c r="D46" s="3" t="s">
        <v>206</v>
      </c>
      <c r="E46" s="166"/>
      <c r="F46" s="165"/>
      <c r="G46" s="4">
        <v>3</v>
      </c>
      <c r="H46" s="44"/>
      <c r="I46" s="14">
        <f t="shared" ref="I46:I47" si="2">G46*ROUND(H46, 2)</f>
        <v>0</v>
      </c>
    </row>
    <row r="47" spans="1:9" s="1" customFormat="1" ht="15" customHeight="1" thickBot="1" x14ac:dyDescent="0.3">
      <c r="A47" s="109">
        <v>41</v>
      </c>
      <c r="B47" s="39" t="s">
        <v>579</v>
      </c>
      <c r="C47" s="39" t="s">
        <v>580</v>
      </c>
      <c r="D47" s="38"/>
      <c r="E47" s="167"/>
      <c r="F47" s="168"/>
      <c r="G47" s="25">
        <v>4</v>
      </c>
      <c r="H47" s="44"/>
      <c r="I47" s="27">
        <f t="shared" si="2"/>
        <v>0</v>
      </c>
    </row>
    <row r="48" spans="1:9" s="1" customFormat="1" ht="15" customHeight="1" thickBot="1" x14ac:dyDescent="0.3">
      <c r="A48" s="96"/>
      <c r="B48" s="97" t="s">
        <v>269</v>
      </c>
      <c r="C48" s="97"/>
      <c r="D48" s="97"/>
      <c r="E48" s="97"/>
      <c r="F48" s="97"/>
      <c r="G48" s="97"/>
      <c r="H48" s="97"/>
      <c r="I48" s="98"/>
    </row>
    <row r="49" spans="1:9" s="1" customFormat="1" ht="15" customHeight="1" x14ac:dyDescent="0.2">
      <c r="A49" s="91">
        <v>42</v>
      </c>
      <c r="B49" s="50" t="s">
        <v>270</v>
      </c>
      <c r="C49" s="89" t="s">
        <v>271</v>
      </c>
      <c r="D49" s="50" t="s">
        <v>272</v>
      </c>
      <c r="E49" s="164"/>
      <c r="F49" s="164"/>
      <c r="G49" s="90">
        <v>128</v>
      </c>
      <c r="H49" s="44"/>
      <c r="I49" s="92">
        <f t="shared" si="1"/>
        <v>0</v>
      </c>
    </row>
    <row r="50" spans="1:9" s="1" customFormat="1" ht="15" customHeight="1" x14ac:dyDescent="0.2">
      <c r="A50" s="36">
        <v>43</v>
      </c>
      <c r="B50" s="47" t="s">
        <v>273</v>
      </c>
      <c r="C50" s="48" t="s">
        <v>274</v>
      </c>
      <c r="D50" s="47" t="s">
        <v>275</v>
      </c>
      <c r="E50" s="165"/>
      <c r="F50" s="165"/>
      <c r="G50" s="49">
        <v>18</v>
      </c>
      <c r="H50" s="5"/>
      <c r="I50" s="14">
        <f t="shared" si="1"/>
        <v>0</v>
      </c>
    </row>
    <row r="51" spans="1:9" s="1" customFormat="1" ht="15" customHeight="1" x14ac:dyDescent="0.2">
      <c r="A51" s="36">
        <v>44</v>
      </c>
      <c r="B51" s="47" t="s">
        <v>276</v>
      </c>
      <c r="C51" s="48" t="s">
        <v>277</v>
      </c>
      <c r="D51" s="47" t="s">
        <v>275</v>
      </c>
      <c r="E51" s="165"/>
      <c r="F51" s="165"/>
      <c r="G51" s="49">
        <v>18</v>
      </c>
      <c r="H51" s="5"/>
      <c r="I51" s="14">
        <f t="shared" si="1"/>
        <v>0</v>
      </c>
    </row>
    <row r="52" spans="1:9" s="1" customFormat="1" ht="15" customHeight="1" x14ac:dyDescent="0.2">
      <c r="A52" s="36">
        <v>45</v>
      </c>
      <c r="B52" s="47" t="s">
        <v>278</v>
      </c>
      <c r="C52" s="48" t="s">
        <v>279</v>
      </c>
      <c r="D52" s="47" t="s">
        <v>275</v>
      </c>
      <c r="E52" s="165"/>
      <c r="F52" s="165"/>
      <c r="G52" s="49">
        <v>4</v>
      </c>
      <c r="H52" s="5"/>
      <c r="I52" s="14">
        <f t="shared" si="1"/>
        <v>0</v>
      </c>
    </row>
    <row r="53" spans="1:9" s="1" customFormat="1" ht="15" customHeight="1" x14ac:dyDescent="0.2">
      <c r="A53" s="36">
        <v>46</v>
      </c>
      <c r="B53" s="47" t="s">
        <v>280</v>
      </c>
      <c r="C53" s="48" t="s">
        <v>281</v>
      </c>
      <c r="D53" s="47" t="s">
        <v>275</v>
      </c>
      <c r="E53" s="165"/>
      <c r="F53" s="165"/>
      <c r="G53" s="49">
        <v>2</v>
      </c>
      <c r="H53" s="5"/>
      <c r="I53" s="14">
        <f t="shared" si="1"/>
        <v>0</v>
      </c>
    </row>
    <row r="54" spans="1:9" s="1" customFormat="1" ht="15" customHeight="1" x14ac:dyDescent="0.2">
      <c r="A54" s="36">
        <v>47</v>
      </c>
      <c r="B54" s="47" t="s">
        <v>282</v>
      </c>
      <c r="C54" s="48" t="s">
        <v>283</v>
      </c>
      <c r="D54" s="47" t="s">
        <v>275</v>
      </c>
      <c r="E54" s="165"/>
      <c r="F54" s="165"/>
      <c r="G54" s="49">
        <v>8</v>
      </c>
      <c r="H54" s="5"/>
      <c r="I54" s="14">
        <f t="shared" si="1"/>
        <v>0</v>
      </c>
    </row>
    <row r="55" spans="1:9" s="1" customFormat="1" ht="15" customHeight="1" x14ac:dyDescent="0.2">
      <c r="A55" s="36">
        <v>48</v>
      </c>
      <c r="B55" s="47" t="s">
        <v>284</v>
      </c>
      <c r="C55" s="48" t="s">
        <v>285</v>
      </c>
      <c r="D55" s="47" t="s">
        <v>275</v>
      </c>
      <c r="E55" s="165"/>
      <c r="F55" s="165"/>
      <c r="G55" s="49">
        <v>6</v>
      </c>
      <c r="H55" s="5"/>
      <c r="I55" s="14">
        <f t="shared" si="1"/>
        <v>0</v>
      </c>
    </row>
    <row r="56" spans="1:9" s="1" customFormat="1" ht="15" customHeight="1" x14ac:dyDescent="0.2">
      <c r="A56" s="36">
        <v>49</v>
      </c>
      <c r="B56" s="47" t="s">
        <v>286</v>
      </c>
      <c r="C56" s="48" t="s">
        <v>287</v>
      </c>
      <c r="D56" s="47" t="s">
        <v>275</v>
      </c>
      <c r="E56" s="165"/>
      <c r="F56" s="165"/>
      <c r="G56" s="49">
        <v>6</v>
      </c>
      <c r="H56" s="5"/>
      <c r="I56" s="14">
        <f t="shared" si="1"/>
        <v>0</v>
      </c>
    </row>
    <row r="57" spans="1:9" s="1" customFormat="1" ht="15" customHeight="1" x14ac:dyDescent="0.2">
      <c r="A57" s="36">
        <v>50</v>
      </c>
      <c r="B57" s="47" t="s">
        <v>288</v>
      </c>
      <c r="C57" s="48" t="s">
        <v>289</v>
      </c>
      <c r="D57" s="47" t="s">
        <v>275</v>
      </c>
      <c r="E57" s="165"/>
      <c r="F57" s="165"/>
      <c r="G57" s="49">
        <v>6</v>
      </c>
      <c r="H57" s="5"/>
      <c r="I57" s="14">
        <f t="shared" si="1"/>
        <v>0</v>
      </c>
    </row>
    <row r="58" spans="1:9" s="1" customFormat="1" ht="15" customHeight="1" x14ac:dyDescent="0.2">
      <c r="A58" s="36">
        <v>51</v>
      </c>
      <c r="B58" s="47" t="s">
        <v>290</v>
      </c>
      <c r="C58" s="48" t="s">
        <v>291</v>
      </c>
      <c r="D58" s="47" t="s">
        <v>275</v>
      </c>
      <c r="E58" s="165"/>
      <c r="F58" s="165"/>
      <c r="G58" s="49">
        <v>3</v>
      </c>
      <c r="H58" s="5"/>
      <c r="I58" s="14">
        <f t="shared" si="1"/>
        <v>0</v>
      </c>
    </row>
    <row r="59" spans="1:9" s="1" customFormat="1" ht="15" customHeight="1" x14ac:dyDescent="0.2">
      <c r="A59" s="36">
        <v>52</v>
      </c>
      <c r="B59" s="47" t="s">
        <v>292</v>
      </c>
      <c r="C59" s="48" t="s">
        <v>293</v>
      </c>
      <c r="D59" s="47" t="s">
        <v>275</v>
      </c>
      <c r="E59" s="165"/>
      <c r="F59" s="165"/>
      <c r="G59" s="49">
        <v>3</v>
      </c>
      <c r="H59" s="5"/>
      <c r="I59" s="14">
        <f t="shared" si="1"/>
        <v>0</v>
      </c>
    </row>
    <row r="60" spans="1:9" s="1" customFormat="1" ht="15" customHeight="1" x14ac:dyDescent="0.2">
      <c r="A60" s="36">
        <v>53</v>
      </c>
      <c r="B60" s="47" t="s">
        <v>294</v>
      </c>
      <c r="C60" s="48" t="s">
        <v>295</v>
      </c>
      <c r="D60" s="47" t="s">
        <v>275</v>
      </c>
      <c r="E60" s="165"/>
      <c r="F60" s="165"/>
      <c r="G60" s="49">
        <v>1</v>
      </c>
      <c r="H60" s="5"/>
      <c r="I60" s="14">
        <f t="shared" si="1"/>
        <v>0</v>
      </c>
    </row>
    <row r="61" spans="1:9" s="1" customFormat="1" ht="15" customHeight="1" x14ac:dyDescent="0.2">
      <c r="A61" s="36">
        <v>54</v>
      </c>
      <c r="B61" s="47" t="s">
        <v>296</v>
      </c>
      <c r="C61" s="48" t="s">
        <v>297</v>
      </c>
      <c r="D61" s="47" t="s">
        <v>275</v>
      </c>
      <c r="E61" s="165"/>
      <c r="F61" s="165"/>
      <c r="G61" s="49">
        <v>1</v>
      </c>
      <c r="H61" s="5"/>
      <c r="I61" s="14">
        <f t="shared" si="1"/>
        <v>0</v>
      </c>
    </row>
    <row r="62" spans="1:9" s="1" customFormat="1" ht="15" customHeight="1" x14ac:dyDescent="0.2">
      <c r="A62" s="36">
        <v>55</v>
      </c>
      <c r="B62" s="47" t="s">
        <v>298</v>
      </c>
      <c r="C62" s="48" t="s">
        <v>299</v>
      </c>
      <c r="D62" s="47" t="s">
        <v>275</v>
      </c>
      <c r="E62" s="165"/>
      <c r="F62" s="165"/>
      <c r="G62" s="49">
        <v>1</v>
      </c>
      <c r="H62" s="5"/>
      <c r="I62" s="14">
        <f t="shared" si="1"/>
        <v>0</v>
      </c>
    </row>
    <row r="63" spans="1:9" s="1" customFormat="1" ht="15" customHeight="1" x14ac:dyDescent="0.2">
      <c r="A63" s="36">
        <v>56</v>
      </c>
      <c r="B63" s="47" t="s">
        <v>300</v>
      </c>
      <c r="C63" s="48" t="s">
        <v>301</v>
      </c>
      <c r="D63" s="47" t="s">
        <v>275</v>
      </c>
      <c r="E63" s="165"/>
      <c r="F63" s="165"/>
      <c r="G63" s="49">
        <v>1</v>
      </c>
      <c r="H63" s="5"/>
      <c r="I63" s="14">
        <f t="shared" si="1"/>
        <v>0</v>
      </c>
    </row>
    <row r="64" spans="1:9" s="1" customFormat="1" ht="15" customHeight="1" x14ac:dyDescent="0.2">
      <c r="A64" s="36">
        <v>57</v>
      </c>
      <c r="B64" s="47" t="s">
        <v>302</v>
      </c>
      <c r="C64" s="48" t="s">
        <v>303</v>
      </c>
      <c r="D64" s="47" t="s">
        <v>275</v>
      </c>
      <c r="E64" s="165"/>
      <c r="F64" s="165"/>
      <c r="G64" s="49">
        <v>1</v>
      </c>
      <c r="H64" s="5"/>
      <c r="I64" s="14">
        <f t="shared" si="1"/>
        <v>0</v>
      </c>
    </row>
    <row r="65" spans="1:9" s="1" customFormat="1" ht="15" customHeight="1" x14ac:dyDescent="0.2">
      <c r="A65" s="36">
        <v>58</v>
      </c>
      <c r="B65" s="47" t="s">
        <v>304</v>
      </c>
      <c r="C65" s="48" t="s">
        <v>305</v>
      </c>
      <c r="D65" s="47" t="s">
        <v>275</v>
      </c>
      <c r="E65" s="165"/>
      <c r="F65" s="165"/>
      <c r="G65" s="49">
        <v>1</v>
      </c>
      <c r="H65" s="5"/>
      <c r="I65" s="14">
        <f t="shared" si="1"/>
        <v>0</v>
      </c>
    </row>
    <row r="66" spans="1:9" s="1" customFormat="1" ht="15" customHeight="1" x14ac:dyDescent="0.2">
      <c r="A66" s="36">
        <v>59</v>
      </c>
      <c r="B66" s="50" t="s">
        <v>306</v>
      </c>
      <c r="C66" s="48" t="s">
        <v>307</v>
      </c>
      <c r="D66" s="50" t="s">
        <v>308</v>
      </c>
      <c r="E66" s="164"/>
      <c r="F66" s="164"/>
      <c r="G66" s="64">
        <v>6</v>
      </c>
      <c r="H66" s="5"/>
      <c r="I66" s="14">
        <f t="shared" si="1"/>
        <v>0</v>
      </c>
    </row>
    <row r="67" spans="1:9" s="1" customFormat="1" ht="15" customHeight="1" x14ac:dyDescent="0.2">
      <c r="A67" s="36">
        <v>60</v>
      </c>
      <c r="B67" s="47" t="s">
        <v>309</v>
      </c>
      <c r="C67" s="48" t="s">
        <v>310</v>
      </c>
      <c r="D67" s="50" t="s">
        <v>308</v>
      </c>
      <c r="E67" s="165"/>
      <c r="F67" s="165"/>
      <c r="G67" s="64">
        <v>12</v>
      </c>
      <c r="H67" s="5"/>
      <c r="I67" s="14">
        <f t="shared" si="1"/>
        <v>0</v>
      </c>
    </row>
    <row r="68" spans="1:9" s="1" customFormat="1" ht="15" customHeight="1" x14ac:dyDescent="0.2">
      <c r="A68" s="36">
        <v>61</v>
      </c>
      <c r="B68" s="47" t="s">
        <v>311</v>
      </c>
      <c r="C68" s="48" t="s">
        <v>312</v>
      </c>
      <c r="D68" s="50" t="s">
        <v>308</v>
      </c>
      <c r="E68" s="165"/>
      <c r="F68" s="165"/>
      <c r="G68" s="64">
        <v>6</v>
      </c>
      <c r="H68" s="5"/>
      <c r="I68" s="14">
        <f t="shared" si="1"/>
        <v>0</v>
      </c>
    </row>
    <row r="69" spans="1:9" s="1" customFormat="1" ht="15" customHeight="1" x14ac:dyDescent="0.2">
      <c r="A69" s="36">
        <v>62</v>
      </c>
      <c r="B69" s="47" t="s">
        <v>313</v>
      </c>
      <c r="C69" s="48" t="s">
        <v>314</v>
      </c>
      <c r="D69" s="50" t="s">
        <v>308</v>
      </c>
      <c r="E69" s="165"/>
      <c r="F69" s="165"/>
      <c r="G69" s="64">
        <v>18</v>
      </c>
      <c r="H69" s="5"/>
      <c r="I69" s="14">
        <f t="shared" si="1"/>
        <v>0</v>
      </c>
    </row>
    <row r="70" spans="1:9" s="1" customFormat="1" ht="15" customHeight="1" x14ac:dyDescent="0.2">
      <c r="A70" s="36">
        <v>63</v>
      </c>
      <c r="B70" s="47" t="s">
        <v>315</v>
      </c>
      <c r="C70" s="48" t="s">
        <v>316</v>
      </c>
      <c r="D70" s="50" t="s">
        <v>308</v>
      </c>
      <c r="E70" s="165"/>
      <c r="F70" s="165"/>
      <c r="G70" s="64">
        <v>2</v>
      </c>
      <c r="H70" s="5"/>
      <c r="I70" s="14">
        <f t="shared" si="1"/>
        <v>0</v>
      </c>
    </row>
    <row r="71" spans="1:9" s="1" customFormat="1" ht="15" customHeight="1" x14ac:dyDescent="0.2">
      <c r="A71" s="36">
        <v>64</v>
      </c>
      <c r="B71" s="47" t="s">
        <v>317</v>
      </c>
      <c r="C71" s="48" t="s">
        <v>318</v>
      </c>
      <c r="D71" s="50" t="s">
        <v>308</v>
      </c>
      <c r="E71" s="165"/>
      <c r="F71" s="165"/>
      <c r="G71" s="64">
        <v>2</v>
      </c>
      <c r="H71" s="5"/>
      <c r="I71" s="14">
        <f t="shared" si="1"/>
        <v>0</v>
      </c>
    </row>
    <row r="72" spans="1:9" s="1" customFormat="1" ht="15" customHeight="1" x14ac:dyDescent="0.2">
      <c r="A72" s="36">
        <v>65</v>
      </c>
      <c r="B72" s="47" t="s">
        <v>319</v>
      </c>
      <c r="C72" s="48" t="s">
        <v>320</v>
      </c>
      <c r="D72" s="50" t="s">
        <v>308</v>
      </c>
      <c r="E72" s="165"/>
      <c r="F72" s="165"/>
      <c r="G72" s="64">
        <v>6</v>
      </c>
      <c r="H72" s="5"/>
      <c r="I72" s="14">
        <f t="shared" si="1"/>
        <v>0</v>
      </c>
    </row>
    <row r="73" spans="1:9" s="1" customFormat="1" ht="15" customHeight="1" x14ac:dyDescent="0.2">
      <c r="A73" s="36">
        <v>66</v>
      </c>
      <c r="B73" s="47" t="s">
        <v>321</v>
      </c>
      <c r="C73" s="48" t="s">
        <v>322</v>
      </c>
      <c r="D73" s="50" t="s">
        <v>308</v>
      </c>
      <c r="E73" s="165"/>
      <c r="F73" s="165"/>
      <c r="G73" s="64">
        <v>2</v>
      </c>
      <c r="H73" s="5"/>
      <c r="I73" s="14">
        <f t="shared" si="1"/>
        <v>0</v>
      </c>
    </row>
    <row r="74" spans="1:9" s="1" customFormat="1" ht="15" customHeight="1" x14ac:dyDescent="0.2">
      <c r="A74" s="36">
        <v>67</v>
      </c>
      <c r="B74" s="47" t="s">
        <v>323</v>
      </c>
      <c r="C74" s="48" t="s">
        <v>324</v>
      </c>
      <c r="D74" s="50" t="s">
        <v>308</v>
      </c>
      <c r="E74" s="165"/>
      <c r="F74" s="165"/>
      <c r="G74" s="64">
        <v>2</v>
      </c>
      <c r="H74" s="5"/>
      <c r="I74" s="14">
        <f t="shared" si="1"/>
        <v>0</v>
      </c>
    </row>
    <row r="75" spans="1:9" s="1" customFormat="1" ht="15" customHeight="1" thickBot="1" x14ac:dyDescent="0.25">
      <c r="A75" s="36">
        <v>68</v>
      </c>
      <c r="B75" s="93" t="s">
        <v>325</v>
      </c>
      <c r="C75" s="56" t="s">
        <v>326</v>
      </c>
      <c r="D75" s="94" t="s">
        <v>308</v>
      </c>
      <c r="E75" s="169"/>
      <c r="F75" s="169"/>
      <c r="G75" s="95">
        <v>2</v>
      </c>
      <c r="H75" s="5"/>
      <c r="I75" s="17">
        <f t="shared" si="1"/>
        <v>0</v>
      </c>
    </row>
    <row r="76" spans="1:9" s="1" customFormat="1" ht="15" customHeight="1" thickBot="1" x14ac:dyDescent="0.3">
      <c r="A76" s="96"/>
      <c r="B76" s="97" t="s">
        <v>327</v>
      </c>
      <c r="C76" s="97"/>
      <c r="D76" s="97"/>
      <c r="E76" s="97"/>
      <c r="F76" s="97"/>
      <c r="G76" s="97"/>
      <c r="H76" s="97"/>
      <c r="I76" s="98"/>
    </row>
    <row r="77" spans="1:9" s="1" customFormat="1" ht="15" customHeight="1" x14ac:dyDescent="0.2">
      <c r="A77" s="62">
        <v>67</v>
      </c>
      <c r="B77" s="99" t="s">
        <v>328</v>
      </c>
      <c r="C77" s="100" t="s">
        <v>329</v>
      </c>
      <c r="D77" s="99" t="s">
        <v>330</v>
      </c>
      <c r="E77" s="162"/>
      <c r="F77" s="162"/>
      <c r="G77" s="101">
        <v>1</v>
      </c>
      <c r="H77" s="12"/>
      <c r="I77" s="13">
        <f t="shared" si="1"/>
        <v>0</v>
      </c>
    </row>
    <row r="78" spans="1:9" s="1" customFormat="1" ht="15" customHeight="1" x14ac:dyDescent="0.2">
      <c r="A78" s="36">
        <v>70</v>
      </c>
      <c r="B78" s="47" t="s">
        <v>331</v>
      </c>
      <c r="C78" s="48" t="s">
        <v>329</v>
      </c>
      <c r="D78" s="47" t="s">
        <v>330</v>
      </c>
      <c r="E78" s="165"/>
      <c r="F78" s="165"/>
      <c r="G78" s="49">
        <v>1</v>
      </c>
      <c r="H78" s="5"/>
      <c r="I78" s="14">
        <f t="shared" si="1"/>
        <v>0</v>
      </c>
    </row>
    <row r="79" spans="1:9" s="1" customFormat="1" ht="15" customHeight="1" x14ac:dyDescent="0.2">
      <c r="A79" s="36">
        <v>71</v>
      </c>
      <c r="B79" s="47" t="s">
        <v>332</v>
      </c>
      <c r="C79" s="48" t="s">
        <v>329</v>
      </c>
      <c r="D79" s="47" t="s">
        <v>330</v>
      </c>
      <c r="E79" s="165"/>
      <c r="F79" s="165"/>
      <c r="G79" s="49">
        <v>1</v>
      </c>
      <c r="H79" s="5"/>
      <c r="I79" s="14">
        <f t="shared" si="1"/>
        <v>0</v>
      </c>
    </row>
    <row r="80" spans="1:9" s="1" customFormat="1" ht="15" customHeight="1" x14ac:dyDescent="0.2">
      <c r="A80" s="36">
        <v>72</v>
      </c>
      <c r="B80" s="47" t="s">
        <v>333</v>
      </c>
      <c r="C80" s="48" t="s">
        <v>329</v>
      </c>
      <c r="D80" s="47" t="s">
        <v>330</v>
      </c>
      <c r="E80" s="165"/>
      <c r="F80" s="165"/>
      <c r="G80" s="49">
        <v>6</v>
      </c>
      <c r="H80" s="5"/>
      <c r="I80" s="14">
        <f t="shared" si="1"/>
        <v>0</v>
      </c>
    </row>
    <row r="81" spans="1:9" s="1" customFormat="1" ht="15" customHeight="1" x14ac:dyDescent="0.2">
      <c r="A81" s="36">
        <v>73</v>
      </c>
      <c r="B81" s="47" t="s">
        <v>334</v>
      </c>
      <c r="C81" s="48" t="s">
        <v>329</v>
      </c>
      <c r="D81" s="47" t="s">
        <v>335</v>
      </c>
      <c r="E81" s="165"/>
      <c r="F81" s="165"/>
      <c r="G81" s="49">
        <v>2</v>
      </c>
      <c r="H81" s="5"/>
      <c r="I81" s="14">
        <f t="shared" si="1"/>
        <v>0</v>
      </c>
    </row>
    <row r="82" spans="1:9" s="1" customFormat="1" ht="15" customHeight="1" x14ac:dyDescent="0.2">
      <c r="A82" s="36">
        <v>74</v>
      </c>
      <c r="B82" s="47" t="s">
        <v>337</v>
      </c>
      <c r="C82" s="48" t="s">
        <v>329</v>
      </c>
      <c r="D82" s="47" t="s">
        <v>338</v>
      </c>
      <c r="E82" s="165"/>
      <c r="F82" s="165"/>
      <c r="G82" s="49">
        <v>4</v>
      </c>
      <c r="H82" s="5"/>
      <c r="I82" s="14">
        <f t="shared" si="1"/>
        <v>0</v>
      </c>
    </row>
    <row r="83" spans="1:9" s="1" customFormat="1" ht="15" customHeight="1" x14ac:dyDescent="0.2">
      <c r="A83" s="36">
        <v>75</v>
      </c>
      <c r="B83" s="47" t="s">
        <v>339</v>
      </c>
      <c r="C83" s="48" t="s">
        <v>329</v>
      </c>
      <c r="D83" s="47" t="s">
        <v>338</v>
      </c>
      <c r="E83" s="165"/>
      <c r="F83" s="165"/>
      <c r="G83" s="49">
        <v>4</v>
      </c>
      <c r="H83" s="5"/>
      <c r="I83" s="14">
        <f t="shared" si="1"/>
        <v>0</v>
      </c>
    </row>
    <row r="84" spans="1:9" s="1" customFormat="1" ht="15" customHeight="1" x14ac:dyDescent="0.2">
      <c r="A84" s="36">
        <v>76</v>
      </c>
      <c r="B84" s="47" t="s">
        <v>340</v>
      </c>
      <c r="C84" s="48" t="s">
        <v>329</v>
      </c>
      <c r="D84" s="47" t="s">
        <v>338</v>
      </c>
      <c r="E84" s="165"/>
      <c r="F84" s="165"/>
      <c r="G84" s="49">
        <v>4</v>
      </c>
      <c r="H84" s="5"/>
      <c r="I84" s="14">
        <f t="shared" si="1"/>
        <v>0</v>
      </c>
    </row>
    <row r="85" spans="1:9" s="1" customFormat="1" ht="15" customHeight="1" x14ac:dyDescent="0.2">
      <c r="A85" s="36">
        <v>77</v>
      </c>
      <c r="B85" s="47" t="s">
        <v>341</v>
      </c>
      <c r="C85" s="48" t="s">
        <v>329</v>
      </c>
      <c r="D85" s="47" t="s">
        <v>330</v>
      </c>
      <c r="E85" s="165"/>
      <c r="F85" s="165"/>
      <c r="G85" s="49">
        <v>6</v>
      </c>
      <c r="H85" s="5"/>
      <c r="I85" s="14">
        <f t="shared" si="1"/>
        <v>0</v>
      </c>
    </row>
    <row r="86" spans="1:9" s="1" customFormat="1" ht="15" customHeight="1" x14ac:dyDescent="0.2">
      <c r="A86" s="36">
        <v>78</v>
      </c>
      <c r="B86" s="51" t="s">
        <v>342</v>
      </c>
      <c r="C86" s="48" t="s">
        <v>329</v>
      </c>
      <c r="D86" s="47" t="s">
        <v>335</v>
      </c>
      <c r="E86" s="168"/>
      <c r="F86" s="168"/>
      <c r="G86" s="49">
        <v>1</v>
      </c>
      <c r="H86" s="5"/>
      <c r="I86" s="14">
        <f t="shared" si="1"/>
        <v>0</v>
      </c>
    </row>
    <row r="87" spans="1:9" s="1" customFormat="1" ht="15" customHeight="1" x14ac:dyDescent="0.2">
      <c r="A87" s="36">
        <v>79</v>
      </c>
      <c r="B87" s="51" t="s">
        <v>343</v>
      </c>
      <c r="C87" s="48" t="s">
        <v>329</v>
      </c>
      <c r="D87" s="47" t="s">
        <v>330</v>
      </c>
      <c r="E87" s="168"/>
      <c r="F87" s="168"/>
      <c r="G87" s="49">
        <v>1</v>
      </c>
      <c r="H87" s="5"/>
      <c r="I87" s="14">
        <f t="shared" si="1"/>
        <v>0</v>
      </c>
    </row>
    <row r="88" spans="1:9" s="1" customFormat="1" ht="15" customHeight="1" x14ac:dyDescent="0.2">
      <c r="A88" s="36">
        <v>80</v>
      </c>
      <c r="B88" s="51" t="s">
        <v>344</v>
      </c>
      <c r="C88" s="48" t="s">
        <v>329</v>
      </c>
      <c r="D88" s="47" t="s">
        <v>330</v>
      </c>
      <c r="E88" s="168"/>
      <c r="F88" s="168"/>
      <c r="G88" s="49">
        <v>1</v>
      </c>
      <c r="H88" s="5"/>
      <c r="I88" s="14">
        <f t="shared" si="1"/>
        <v>0</v>
      </c>
    </row>
    <row r="89" spans="1:9" s="1" customFormat="1" ht="15" customHeight="1" x14ac:dyDescent="0.2">
      <c r="A89" s="36">
        <v>81</v>
      </c>
      <c r="B89" s="51" t="s">
        <v>345</v>
      </c>
      <c r="C89" s="48" t="s">
        <v>329</v>
      </c>
      <c r="D89" s="47" t="s">
        <v>330</v>
      </c>
      <c r="E89" s="168"/>
      <c r="F89" s="168"/>
      <c r="G89" s="49">
        <v>1</v>
      </c>
      <c r="H89" s="5"/>
      <c r="I89" s="14">
        <f t="shared" si="1"/>
        <v>0</v>
      </c>
    </row>
    <row r="90" spans="1:9" s="1" customFormat="1" ht="15" customHeight="1" x14ac:dyDescent="0.2">
      <c r="A90" s="36">
        <v>82</v>
      </c>
      <c r="B90" s="51" t="s">
        <v>346</v>
      </c>
      <c r="C90" s="48" t="s">
        <v>329</v>
      </c>
      <c r="D90" s="47" t="s">
        <v>275</v>
      </c>
      <c r="E90" s="168"/>
      <c r="F90" s="168"/>
      <c r="G90" s="49">
        <v>1</v>
      </c>
      <c r="H90" s="5"/>
      <c r="I90" s="14">
        <f t="shared" si="1"/>
        <v>0</v>
      </c>
    </row>
    <row r="91" spans="1:9" s="1" customFormat="1" ht="15" customHeight="1" x14ac:dyDescent="0.2">
      <c r="A91" s="36">
        <v>83</v>
      </c>
      <c r="B91" s="153" t="s">
        <v>347</v>
      </c>
      <c r="C91" s="48" t="s">
        <v>348</v>
      </c>
      <c r="D91" s="47" t="s">
        <v>349</v>
      </c>
      <c r="E91" s="168"/>
      <c r="F91" s="168"/>
      <c r="G91" s="49">
        <v>280</v>
      </c>
      <c r="H91" s="5"/>
      <c r="I91" s="14">
        <f t="shared" si="1"/>
        <v>0</v>
      </c>
    </row>
    <row r="92" spans="1:9" s="1" customFormat="1" ht="15" customHeight="1" x14ac:dyDescent="0.2">
      <c r="A92" s="36">
        <v>84</v>
      </c>
      <c r="B92" s="51" t="s">
        <v>350</v>
      </c>
      <c r="C92" s="48" t="s">
        <v>329</v>
      </c>
      <c r="D92" s="47" t="s">
        <v>330</v>
      </c>
      <c r="E92" s="168"/>
      <c r="F92" s="168"/>
      <c r="G92" s="49">
        <v>1</v>
      </c>
      <c r="H92" s="5"/>
      <c r="I92" s="14">
        <f t="shared" si="1"/>
        <v>0</v>
      </c>
    </row>
    <row r="93" spans="1:9" s="1" customFormat="1" ht="15" customHeight="1" x14ac:dyDescent="0.2">
      <c r="A93" s="36">
        <v>85</v>
      </c>
      <c r="B93" s="51" t="s">
        <v>351</v>
      </c>
      <c r="C93" s="48" t="s">
        <v>329</v>
      </c>
      <c r="D93" s="47" t="s">
        <v>330</v>
      </c>
      <c r="E93" s="168"/>
      <c r="F93" s="168"/>
      <c r="G93" s="49">
        <v>1</v>
      </c>
      <c r="H93" s="5"/>
      <c r="I93" s="14">
        <f t="shared" si="1"/>
        <v>0</v>
      </c>
    </row>
    <row r="94" spans="1:9" s="1" customFormat="1" ht="15" customHeight="1" x14ac:dyDescent="0.2">
      <c r="A94" s="36">
        <v>86</v>
      </c>
      <c r="B94" s="51" t="s">
        <v>352</v>
      </c>
      <c r="C94" s="48" t="s">
        <v>329</v>
      </c>
      <c r="D94" s="47" t="s">
        <v>330</v>
      </c>
      <c r="E94" s="168"/>
      <c r="F94" s="168"/>
      <c r="G94" s="49">
        <v>1</v>
      </c>
      <c r="H94" s="5"/>
      <c r="I94" s="14">
        <f t="shared" si="1"/>
        <v>0</v>
      </c>
    </row>
    <row r="95" spans="1:9" s="1" customFormat="1" ht="15" customHeight="1" x14ac:dyDescent="0.2">
      <c r="A95" s="36">
        <v>87</v>
      </c>
      <c r="B95" s="51" t="s">
        <v>353</v>
      </c>
      <c r="C95" s="48" t="s">
        <v>329</v>
      </c>
      <c r="D95" s="47" t="s">
        <v>330</v>
      </c>
      <c r="E95" s="168"/>
      <c r="F95" s="168"/>
      <c r="G95" s="49">
        <v>1</v>
      </c>
      <c r="H95" s="5"/>
      <c r="I95" s="14">
        <f t="shared" si="1"/>
        <v>0</v>
      </c>
    </row>
    <row r="96" spans="1:9" s="1" customFormat="1" ht="15" customHeight="1" x14ac:dyDescent="0.2">
      <c r="A96" s="36">
        <v>88</v>
      </c>
      <c r="B96" s="153" t="s">
        <v>354</v>
      </c>
      <c r="C96" s="48"/>
      <c r="D96" s="47"/>
      <c r="E96" s="168"/>
      <c r="F96" s="168"/>
      <c r="G96" s="49">
        <v>100</v>
      </c>
      <c r="H96" s="5"/>
      <c r="I96" s="14">
        <f t="shared" si="1"/>
        <v>0</v>
      </c>
    </row>
    <row r="97" spans="1:9" s="1" customFormat="1" ht="15" customHeight="1" x14ac:dyDescent="0.2">
      <c r="A97" s="36">
        <v>89</v>
      </c>
      <c r="B97" s="153" t="s">
        <v>355</v>
      </c>
      <c r="C97" s="48"/>
      <c r="D97" s="47"/>
      <c r="E97" s="168"/>
      <c r="F97" s="168"/>
      <c r="G97" s="49">
        <v>400</v>
      </c>
      <c r="H97" s="5"/>
      <c r="I97" s="14">
        <f t="shared" si="1"/>
        <v>0</v>
      </c>
    </row>
    <row r="98" spans="1:9" s="1" customFormat="1" ht="15" customHeight="1" x14ac:dyDescent="0.2">
      <c r="A98" s="36">
        <v>90</v>
      </c>
      <c r="B98" s="51" t="s">
        <v>356</v>
      </c>
      <c r="C98" s="48" t="s">
        <v>357</v>
      </c>
      <c r="D98" s="47" t="s">
        <v>358</v>
      </c>
      <c r="E98" s="168"/>
      <c r="F98" s="168"/>
      <c r="G98" s="49">
        <v>1</v>
      </c>
      <c r="H98" s="5"/>
      <c r="I98" s="14">
        <f t="shared" si="1"/>
        <v>0</v>
      </c>
    </row>
    <row r="99" spans="1:9" s="1" customFormat="1" ht="15" customHeight="1" x14ac:dyDescent="0.2">
      <c r="A99" s="36">
        <v>91</v>
      </c>
      <c r="B99" s="51" t="s">
        <v>359</v>
      </c>
      <c r="C99" s="48" t="s">
        <v>329</v>
      </c>
      <c r="D99" s="47" t="s">
        <v>330</v>
      </c>
      <c r="E99" s="168"/>
      <c r="F99" s="168"/>
      <c r="G99" s="49">
        <v>1</v>
      </c>
      <c r="H99" s="5"/>
      <c r="I99" s="14">
        <f t="shared" si="1"/>
        <v>0</v>
      </c>
    </row>
    <row r="100" spans="1:9" s="1" customFormat="1" ht="15" customHeight="1" x14ac:dyDescent="0.2">
      <c r="A100" s="36">
        <v>92</v>
      </c>
      <c r="B100" s="51" t="s">
        <v>360</v>
      </c>
      <c r="C100" s="48" t="s">
        <v>329</v>
      </c>
      <c r="D100" s="47" t="s">
        <v>330</v>
      </c>
      <c r="E100" s="168"/>
      <c r="F100" s="168"/>
      <c r="G100" s="49">
        <v>1</v>
      </c>
      <c r="H100" s="5"/>
      <c r="I100" s="14">
        <f t="shared" si="1"/>
        <v>0</v>
      </c>
    </row>
    <row r="101" spans="1:9" s="1" customFormat="1" ht="15" customHeight="1" x14ac:dyDescent="0.2">
      <c r="A101" s="36">
        <v>93</v>
      </c>
      <c r="B101" s="51" t="s">
        <v>361</v>
      </c>
      <c r="C101" s="48" t="s">
        <v>329</v>
      </c>
      <c r="D101" s="47" t="s">
        <v>330</v>
      </c>
      <c r="E101" s="168"/>
      <c r="F101" s="168"/>
      <c r="G101" s="49">
        <v>1</v>
      </c>
      <c r="H101" s="5"/>
      <c r="I101" s="14">
        <f t="shared" si="1"/>
        <v>0</v>
      </c>
    </row>
    <row r="102" spans="1:9" s="1" customFormat="1" ht="15" customHeight="1" thickBot="1" x14ac:dyDescent="0.25">
      <c r="A102" s="106">
        <v>94</v>
      </c>
      <c r="B102" s="93" t="s">
        <v>362</v>
      </c>
      <c r="C102" s="93" t="s">
        <v>329</v>
      </c>
      <c r="D102" s="93" t="s">
        <v>330</v>
      </c>
      <c r="E102" s="169"/>
      <c r="F102" s="169"/>
      <c r="G102" s="102">
        <v>1</v>
      </c>
      <c r="H102" s="5"/>
      <c r="I102" s="17">
        <f t="shared" si="1"/>
        <v>0</v>
      </c>
    </row>
    <row r="103" spans="1:9" s="1" customFormat="1" ht="15" customHeight="1" thickBot="1" x14ac:dyDescent="0.3">
      <c r="A103" s="6"/>
      <c r="B103" s="31"/>
      <c r="C103" s="31"/>
      <c r="D103" s="31"/>
      <c r="E103" s="31"/>
      <c r="F103" s="31"/>
      <c r="G103" s="6"/>
      <c r="H103" s="87" t="s">
        <v>44</v>
      </c>
      <c r="I103" s="88">
        <f>SUM(I7:I47,I49:I75,I77:I102)</f>
        <v>0</v>
      </c>
    </row>
    <row r="104" spans="1:9" ht="15" customHeight="1" x14ac:dyDescent="0.25">
      <c r="A104" s="32"/>
      <c r="B104" s="33"/>
      <c r="C104" s="33"/>
      <c r="D104" s="33"/>
      <c r="E104" s="33"/>
      <c r="F104" s="33"/>
      <c r="G104" s="32"/>
      <c r="H104" s="34"/>
      <c r="I104" s="34"/>
    </row>
    <row r="105" spans="1:9" ht="75" customHeight="1" x14ac:dyDescent="0.25">
      <c r="A105" s="182" t="s">
        <v>178</v>
      </c>
      <c r="B105" s="183"/>
      <c r="C105" s="183"/>
      <c r="D105" s="183"/>
      <c r="E105" s="183"/>
      <c r="F105" s="183"/>
      <c r="G105" s="183"/>
      <c r="H105" s="183"/>
      <c r="I105" s="183"/>
    </row>
    <row r="106" spans="1:9" x14ac:dyDescent="0.25">
      <c r="A106" s="152" t="s">
        <v>693</v>
      </c>
      <c r="B106" s="149"/>
      <c r="C106" s="149"/>
      <c r="D106" s="149"/>
      <c r="E106" s="149"/>
      <c r="F106" s="149"/>
      <c r="G106" s="149"/>
      <c r="H106" s="149"/>
      <c r="I106" s="149"/>
    </row>
    <row r="107" spans="1:9" x14ac:dyDescent="0.25">
      <c r="A107" s="154"/>
      <c r="B107" s="155"/>
      <c r="C107" s="155"/>
      <c r="D107" s="155"/>
      <c r="E107" s="155"/>
      <c r="F107" s="155"/>
    </row>
    <row r="108" spans="1:9" x14ac:dyDescent="0.25">
      <c r="A108" s="154"/>
      <c r="B108" s="155"/>
      <c r="C108" s="155"/>
      <c r="D108" s="155"/>
      <c r="E108" s="155"/>
      <c r="F108" s="155"/>
    </row>
    <row r="109" spans="1:9" x14ac:dyDescent="0.25">
      <c r="A109" s="154"/>
      <c r="B109" s="155"/>
      <c r="C109" s="155"/>
      <c r="D109" s="155"/>
      <c r="E109" s="155"/>
      <c r="F109" s="155"/>
    </row>
    <row r="110" spans="1:9" x14ac:dyDescent="0.25">
      <c r="A110" s="154"/>
      <c r="B110" s="155"/>
      <c r="C110" s="155"/>
      <c r="D110" s="155"/>
      <c r="E110" s="155"/>
      <c r="F110" s="155"/>
    </row>
    <row r="111" spans="1:9" x14ac:dyDescent="0.25">
      <c r="A111" s="156" t="s">
        <v>688</v>
      </c>
      <c r="B111" s="156"/>
      <c r="C111" s="155"/>
      <c r="D111" s="155"/>
      <c r="E111" s="175" t="s">
        <v>689</v>
      </c>
      <c r="F111" s="175"/>
    </row>
    <row r="112" spans="1:9" ht="30" customHeight="1" x14ac:dyDescent="0.25">
      <c r="A112" s="154"/>
      <c r="B112" s="155"/>
      <c r="C112" s="155"/>
      <c r="D112" s="155"/>
      <c r="E112" s="176" t="s">
        <v>690</v>
      </c>
      <c r="F112" s="176"/>
    </row>
    <row r="113" spans="1:6" x14ac:dyDescent="0.25">
      <c r="A113" s="154"/>
      <c r="B113" s="155"/>
      <c r="C113" s="155"/>
      <c r="D113" s="155"/>
      <c r="E113" s="155"/>
      <c r="F113" s="155"/>
    </row>
  </sheetData>
  <sheetProtection algorithmName="SHA-512" hashValue="yf5rjhzM9wHJIvomVs8jfBR81vio2MKx6CUrfQ3yyaQhOI21phE6fXF0Lzl70f47l7ndAwNIs5bu8xSfl8A2yQ==" saltValue="bouVsMXnICVL+51g4GA7WA==" spinCount="100000" sheet="1" objects="1" scenarios="1"/>
  <mergeCells count="14">
    <mergeCell ref="E112:F112"/>
    <mergeCell ref="E111:F111"/>
    <mergeCell ref="I5:I6"/>
    <mergeCell ref="A105:I105"/>
    <mergeCell ref="A1:F1"/>
    <mergeCell ref="G1:I1"/>
    <mergeCell ref="A2:I2"/>
    <mergeCell ref="A3:I3"/>
    <mergeCell ref="A5:A6"/>
    <mergeCell ref="B5:B6"/>
    <mergeCell ref="C5:D5"/>
    <mergeCell ref="E5:F5"/>
    <mergeCell ref="G5:G6"/>
    <mergeCell ref="H5:H6"/>
  </mergeCells>
  <pageMargins left="0.39370078740157483" right="0.39370078740157483" top="0.59055118110236227" bottom="0.59055118110236227" header="0.31496062992125984" footer="0.31496062992125984"/>
  <pageSetup paperSize="9" scale="80" fitToHeight="0" orientation="landscape" horizontalDpi="4294967295" verticalDpi="4294967295" r:id="rId1"/>
  <headerFooter>
    <oddFooter>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77"/>
  <sheetViews>
    <sheetView view="pageLayout" topLeftCell="A52" zoomScaleNormal="100" workbookViewId="0">
      <selection activeCell="F10" sqref="F10"/>
    </sheetView>
  </sheetViews>
  <sheetFormatPr defaultColWidth="9.140625" defaultRowHeight="15" x14ac:dyDescent="0.25"/>
  <cols>
    <col min="1" max="1" width="5.7109375" style="30" customWidth="1"/>
    <col min="2" max="2" width="44.85546875" style="30" bestFit="1" customWidth="1"/>
    <col min="3" max="3" width="25.85546875" style="30" bestFit="1" customWidth="1"/>
    <col min="4" max="4" width="15.7109375" style="30" bestFit="1" customWidth="1"/>
    <col min="5" max="5" width="24.7109375" style="30" customWidth="1"/>
    <col min="6" max="6" width="16.7109375" style="30" customWidth="1"/>
    <col min="7" max="7" width="12.7109375" style="30" customWidth="1"/>
    <col min="8" max="8" width="19.5703125" style="30" customWidth="1"/>
    <col min="9" max="9" width="18.7109375" style="30" customWidth="1"/>
    <col min="10" max="16384" width="9.140625" style="30"/>
  </cols>
  <sheetData>
    <row r="1" spans="1:9" ht="54.95" customHeight="1" x14ac:dyDescent="0.25">
      <c r="A1" s="184"/>
      <c r="B1" s="184"/>
      <c r="C1" s="184"/>
      <c r="D1" s="184"/>
      <c r="E1" s="184"/>
      <c r="F1" s="184"/>
      <c r="G1" s="185" t="s">
        <v>686</v>
      </c>
      <c r="H1" s="185"/>
      <c r="I1" s="185"/>
    </row>
    <row r="2" spans="1:9" ht="15.75" x14ac:dyDescent="0.25">
      <c r="A2" s="186" t="s">
        <v>169</v>
      </c>
      <c r="B2" s="186"/>
      <c r="C2" s="186"/>
      <c r="D2" s="186"/>
      <c r="E2" s="186"/>
      <c r="F2" s="186"/>
      <c r="G2" s="186"/>
      <c r="H2" s="186"/>
      <c r="I2" s="186"/>
    </row>
    <row r="3" spans="1:9" ht="15.75" x14ac:dyDescent="0.25">
      <c r="A3" s="187" t="s">
        <v>183</v>
      </c>
      <c r="B3" s="187"/>
      <c r="C3" s="187"/>
      <c r="D3" s="187"/>
      <c r="E3" s="187"/>
      <c r="F3" s="187"/>
      <c r="G3" s="187"/>
      <c r="H3" s="187"/>
      <c r="I3" s="187"/>
    </row>
    <row r="4" spans="1:9" ht="15.75" thickBot="1" x14ac:dyDescent="0.3">
      <c r="A4" s="123"/>
      <c r="B4" s="124"/>
      <c r="C4" s="124"/>
      <c r="D4" s="124"/>
      <c r="E4" s="124"/>
      <c r="F4" s="124"/>
      <c r="G4" s="123"/>
    </row>
    <row r="5" spans="1:9" ht="31.15" customHeight="1" thickBot="1" x14ac:dyDescent="0.3">
      <c r="A5" s="181" t="s">
        <v>0</v>
      </c>
      <c r="B5" s="181" t="s">
        <v>1</v>
      </c>
      <c r="C5" s="181" t="s">
        <v>2</v>
      </c>
      <c r="D5" s="181"/>
      <c r="E5" s="181" t="s">
        <v>3</v>
      </c>
      <c r="F5" s="181"/>
      <c r="G5" s="181" t="s">
        <v>675</v>
      </c>
      <c r="H5" s="181" t="s">
        <v>4</v>
      </c>
      <c r="I5" s="181" t="s">
        <v>681</v>
      </c>
    </row>
    <row r="6" spans="1:9" ht="30.6" customHeight="1" thickBot="1" x14ac:dyDescent="0.3">
      <c r="A6" s="181"/>
      <c r="B6" s="181"/>
      <c r="C6" s="143" t="s">
        <v>5</v>
      </c>
      <c r="D6" s="143" t="s">
        <v>6</v>
      </c>
      <c r="E6" s="143" t="s">
        <v>5</v>
      </c>
      <c r="F6" s="143" t="s">
        <v>6</v>
      </c>
      <c r="G6" s="181"/>
      <c r="H6" s="181"/>
      <c r="I6" s="181"/>
    </row>
    <row r="7" spans="1:9" ht="38.25" x14ac:dyDescent="0.25">
      <c r="A7" s="18">
        <v>1</v>
      </c>
      <c r="B7" s="9" t="s">
        <v>47</v>
      </c>
      <c r="C7" s="9" t="s">
        <v>48</v>
      </c>
      <c r="D7" s="10" t="s">
        <v>7</v>
      </c>
      <c r="E7" s="157"/>
      <c r="F7" s="157"/>
      <c r="G7" s="11">
        <v>1</v>
      </c>
      <c r="H7" s="12"/>
      <c r="I7" s="13">
        <f>G7*ROUND(H7, 2)</f>
        <v>0</v>
      </c>
    </row>
    <row r="8" spans="1:9" ht="51" x14ac:dyDescent="0.25">
      <c r="A8" s="19">
        <v>2</v>
      </c>
      <c r="B8" s="3" t="s">
        <v>49</v>
      </c>
      <c r="C8" s="3" t="s">
        <v>50</v>
      </c>
      <c r="D8" s="2" t="s">
        <v>7</v>
      </c>
      <c r="E8" s="158"/>
      <c r="F8" s="158"/>
      <c r="G8" s="4">
        <v>2</v>
      </c>
      <c r="H8" s="5"/>
      <c r="I8" s="14">
        <f t="shared" ref="I8:I31" si="0">G8*ROUND(H8, 2)</f>
        <v>0</v>
      </c>
    </row>
    <row r="9" spans="1:9" ht="25.5" x14ac:dyDescent="0.25">
      <c r="A9" s="19">
        <v>3</v>
      </c>
      <c r="B9" s="2" t="s">
        <v>8</v>
      </c>
      <c r="C9" s="3" t="s">
        <v>46</v>
      </c>
      <c r="D9" s="2" t="s">
        <v>45</v>
      </c>
      <c r="E9" s="158"/>
      <c r="F9" s="158"/>
      <c r="G9" s="4">
        <v>2</v>
      </c>
      <c r="H9" s="5"/>
      <c r="I9" s="14">
        <f t="shared" si="0"/>
        <v>0</v>
      </c>
    </row>
    <row r="10" spans="1:9" ht="63.75" x14ac:dyDescent="0.25">
      <c r="A10" s="19">
        <v>4</v>
      </c>
      <c r="B10" s="3" t="s">
        <v>137</v>
      </c>
      <c r="C10" s="3" t="s">
        <v>138</v>
      </c>
      <c r="D10" s="2" t="s">
        <v>9</v>
      </c>
      <c r="E10" s="159"/>
      <c r="F10" s="159"/>
      <c r="G10" s="4">
        <v>1</v>
      </c>
      <c r="H10" s="5"/>
      <c r="I10" s="14">
        <f t="shared" si="0"/>
        <v>0</v>
      </c>
    </row>
    <row r="11" spans="1:9" ht="38.25" x14ac:dyDescent="0.25">
      <c r="A11" s="19">
        <v>5</v>
      </c>
      <c r="B11" s="3" t="s">
        <v>139</v>
      </c>
      <c r="C11" s="3" t="s">
        <v>140</v>
      </c>
      <c r="D11" s="2" t="s">
        <v>9</v>
      </c>
      <c r="E11" s="159"/>
      <c r="F11" s="159"/>
      <c r="G11" s="4">
        <v>2</v>
      </c>
      <c r="H11" s="5"/>
      <c r="I11" s="14">
        <f t="shared" si="0"/>
        <v>0</v>
      </c>
    </row>
    <row r="12" spans="1:9" ht="63.75" x14ac:dyDescent="0.25">
      <c r="A12" s="19">
        <v>6</v>
      </c>
      <c r="B12" s="3" t="s">
        <v>141</v>
      </c>
      <c r="C12" s="3" t="s">
        <v>142</v>
      </c>
      <c r="D12" s="2" t="s">
        <v>9</v>
      </c>
      <c r="E12" s="159"/>
      <c r="F12" s="159"/>
      <c r="G12" s="4">
        <v>1</v>
      </c>
      <c r="H12" s="5"/>
      <c r="I12" s="14">
        <f t="shared" si="0"/>
        <v>0</v>
      </c>
    </row>
    <row r="13" spans="1:9" ht="89.25" x14ac:dyDescent="0.25">
      <c r="A13" s="19">
        <v>7</v>
      </c>
      <c r="B13" s="3" t="s">
        <v>143</v>
      </c>
      <c r="C13" s="3" t="s">
        <v>144</v>
      </c>
      <c r="D13" s="2" t="s">
        <v>9</v>
      </c>
      <c r="E13" s="159"/>
      <c r="F13" s="159"/>
      <c r="G13" s="4">
        <v>1</v>
      </c>
      <c r="H13" s="5"/>
      <c r="I13" s="14">
        <f t="shared" si="0"/>
        <v>0</v>
      </c>
    </row>
    <row r="14" spans="1:9" ht="38.25" x14ac:dyDescent="0.25">
      <c r="A14" s="19">
        <v>8</v>
      </c>
      <c r="B14" s="3" t="s">
        <v>145</v>
      </c>
      <c r="C14" s="3" t="s">
        <v>146</v>
      </c>
      <c r="D14" s="2" t="s">
        <v>9</v>
      </c>
      <c r="E14" s="159"/>
      <c r="F14" s="159"/>
      <c r="G14" s="4">
        <v>1</v>
      </c>
      <c r="H14" s="5"/>
      <c r="I14" s="14">
        <f t="shared" si="0"/>
        <v>0</v>
      </c>
    </row>
    <row r="15" spans="1:9" ht="63.75" x14ac:dyDescent="0.25">
      <c r="A15" s="19">
        <v>9</v>
      </c>
      <c r="B15" s="3" t="s">
        <v>147</v>
      </c>
      <c r="C15" s="3" t="s">
        <v>148</v>
      </c>
      <c r="D15" s="2" t="s">
        <v>9</v>
      </c>
      <c r="E15" s="159"/>
      <c r="F15" s="159"/>
      <c r="G15" s="4">
        <v>2</v>
      </c>
      <c r="H15" s="5"/>
      <c r="I15" s="14">
        <f t="shared" si="0"/>
        <v>0</v>
      </c>
    </row>
    <row r="16" spans="1:9" ht="89.25" x14ac:dyDescent="0.25">
      <c r="A16" s="19">
        <v>10</v>
      </c>
      <c r="B16" s="3" t="s">
        <v>149</v>
      </c>
      <c r="C16" s="3" t="s">
        <v>150</v>
      </c>
      <c r="D16" s="2" t="s">
        <v>9</v>
      </c>
      <c r="E16" s="159"/>
      <c r="F16" s="159"/>
      <c r="G16" s="4">
        <v>1</v>
      </c>
      <c r="H16" s="5"/>
      <c r="I16" s="14">
        <f t="shared" si="0"/>
        <v>0</v>
      </c>
    </row>
    <row r="17" spans="1:9" ht="38.25" x14ac:dyDescent="0.25">
      <c r="A17" s="19">
        <v>11</v>
      </c>
      <c r="B17" s="3" t="s">
        <v>14</v>
      </c>
      <c r="C17" s="3" t="s">
        <v>15</v>
      </c>
      <c r="D17" s="2" t="s">
        <v>9</v>
      </c>
      <c r="E17" s="158"/>
      <c r="F17" s="158"/>
      <c r="G17" s="4">
        <v>2</v>
      </c>
      <c r="H17" s="5"/>
      <c r="I17" s="14">
        <f t="shared" si="0"/>
        <v>0</v>
      </c>
    </row>
    <row r="18" spans="1:9" ht="38.25" x14ac:dyDescent="0.25">
      <c r="A18" s="19">
        <v>12</v>
      </c>
      <c r="B18" s="3" t="s">
        <v>16</v>
      </c>
      <c r="C18" s="3" t="s">
        <v>17</v>
      </c>
      <c r="D18" s="2" t="s">
        <v>9</v>
      </c>
      <c r="E18" s="158"/>
      <c r="F18" s="158"/>
      <c r="G18" s="4">
        <v>2</v>
      </c>
      <c r="H18" s="5"/>
      <c r="I18" s="14">
        <f t="shared" si="0"/>
        <v>0</v>
      </c>
    </row>
    <row r="19" spans="1:9" ht="51" x14ac:dyDescent="0.25">
      <c r="A19" s="19">
        <v>13</v>
      </c>
      <c r="B19" s="3" t="s">
        <v>18</v>
      </c>
      <c r="C19" s="3" t="s">
        <v>19</v>
      </c>
      <c r="D19" s="2" t="s">
        <v>9</v>
      </c>
      <c r="E19" s="158"/>
      <c r="F19" s="158"/>
      <c r="G19" s="4">
        <v>2</v>
      </c>
      <c r="H19" s="5"/>
      <c r="I19" s="14">
        <f t="shared" si="0"/>
        <v>0</v>
      </c>
    </row>
    <row r="20" spans="1:9" ht="63.75" x14ac:dyDescent="0.25">
      <c r="A20" s="19">
        <v>14</v>
      </c>
      <c r="B20" s="3" t="s">
        <v>20</v>
      </c>
      <c r="C20" s="3" t="s">
        <v>21</v>
      </c>
      <c r="D20" s="2" t="s">
        <v>22</v>
      </c>
      <c r="E20" s="158"/>
      <c r="F20" s="158"/>
      <c r="G20" s="4">
        <v>2</v>
      </c>
      <c r="H20" s="5"/>
      <c r="I20" s="14">
        <f t="shared" si="0"/>
        <v>0</v>
      </c>
    </row>
    <row r="21" spans="1:9" x14ac:dyDescent="0.25">
      <c r="A21" s="19">
        <v>15</v>
      </c>
      <c r="B21" s="2" t="s">
        <v>23</v>
      </c>
      <c r="C21" s="3" t="s">
        <v>24</v>
      </c>
      <c r="D21" s="2" t="s">
        <v>9</v>
      </c>
      <c r="E21" s="158"/>
      <c r="F21" s="158"/>
      <c r="G21" s="4">
        <v>1</v>
      </c>
      <c r="H21" s="5"/>
      <c r="I21" s="14">
        <f t="shared" si="0"/>
        <v>0</v>
      </c>
    </row>
    <row r="22" spans="1:9" x14ac:dyDescent="0.25">
      <c r="A22" s="19">
        <v>16</v>
      </c>
      <c r="B22" s="2" t="s">
        <v>25</v>
      </c>
      <c r="C22" s="3" t="s">
        <v>26</v>
      </c>
      <c r="D22" s="2" t="s">
        <v>9</v>
      </c>
      <c r="E22" s="158"/>
      <c r="F22" s="158"/>
      <c r="G22" s="4">
        <v>1</v>
      </c>
      <c r="H22" s="5"/>
      <c r="I22" s="14">
        <f t="shared" si="0"/>
        <v>0</v>
      </c>
    </row>
    <row r="23" spans="1:9" ht="25.5" x14ac:dyDescent="0.25">
      <c r="A23" s="19">
        <v>17</v>
      </c>
      <c r="B23" s="2" t="s">
        <v>91</v>
      </c>
      <c r="C23" s="3" t="s">
        <v>92</v>
      </c>
      <c r="D23" s="2" t="s">
        <v>7</v>
      </c>
      <c r="E23" s="158"/>
      <c r="F23" s="158"/>
      <c r="G23" s="4">
        <v>2</v>
      </c>
      <c r="H23" s="5"/>
      <c r="I23" s="14">
        <f t="shared" si="0"/>
        <v>0</v>
      </c>
    </row>
    <row r="24" spans="1:9" ht="63.75" x14ac:dyDescent="0.25">
      <c r="A24" s="19">
        <v>18</v>
      </c>
      <c r="B24" s="3" t="s">
        <v>27</v>
      </c>
      <c r="C24" s="3" t="s">
        <v>28</v>
      </c>
      <c r="D24" s="2" t="s">
        <v>9</v>
      </c>
      <c r="E24" s="158"/>
      <c r="F24" s="158"/>
      <c r="G24" s="4">
        <v>10</v>
      </c>
      <c r="H24" s="5"/>
      <c r="I24" s="14">
        <f t="shared" si="0"/>
        <v>0</v>
      </c>
    </row>
    <row r="25" spans="1:9" x14ac:dyDescent="0.25">
      <c r="A25" s="19">
        <v>19</v>
      </c>
      <c r="B25" s="2" t="s">
        <v>29</v>
      </c>
      <c r="C25" s="3" t="s">
        <v>30</v>
      </c>
      <c r="D25" s="2" t="s">
        <v>31</v>
      </c>
      <c r="E25" s="158"/>
      <c r="F25" s="158"/>
      <c r="G25" s="4">
        <v>1</v>
      </c>
      <c r="H25" s="5"/>
      <c r="I25" s="14">
        <f t="shared" si="0"/>
        <v>0</v>
      </c>
    </row>
    <row r="26" spans="1:9" x14ac:dyDescent="0.25">
      <c r="A26" s="19">
        <v>20</v>
      </c>
      <c r="B26" s="2" t="s">
        <v>32</v>
      </c>
      <c r="C26" s="3" t="s">
        <v>33</v>
      </c>
      <c r="D26" s="2" t="s">
        <v>34</v>
      </c>
      <c r="E26" s="158"/>
      <c r="F26" s="158"/>
      <c r="G26" s="4">
        <v>10</v>
      </c>
      <c r="H26" s="5"/>
      <c r="I26" s="14">
        <f t="shared" si="0"/>
        <v>0</v>
      </c>
    </row>
    <row r="27" spans="1:9" x14ac:dyDescent="0.25">
      <c r="A27" s="19">
        <v>21</v>
      </c>
      <c r="B27" s="2" t="s">
        <v>32</v>
      </c>
      <c r="C27" s="3" t="s">
        <v>35</v>
      </c>
      <c r="D27" s="2" t="s">
        <v>34</v>
      </c>
      <c r="E27" s="158"/>
      <c r="F27" s="158"/>
      <c r="G27" s="4">
        <v>10</v>
      </c>
      <c r="H27" s="5"/>
      <c r="I27" s="14">
        <f t="shared" si="0"/>
        <v>0</v>
      </c>
    </row>
    <row r="28" spans="1:9" x14ac:dyDescent="0.25">
      <c r="A28" s="19">
        <v>22</v>
      </c>
      <c r="B28" s="2" t="s">
        <v>32</v>
      </c>
      <c r="C28" s="2" t="s">
        <v>36</v>
      </c>
      <c r="D28" s="2" t="s">
        <v>34</v>
      </c>
      <c r="E28" s="158"/>
      <c r="F28" s="158"/>
      <c r="G28" s="4">
        <v>2</v>
      </c>
      <c r="H28" s="5"/>
      <c r="I28" s="14">
        <f t="shared" si="0"/>
        <v>0</v>
      </c>
    </row>
    <row r="29" spans="1:9" x14ac:dyDescent="0.25">
      <c r="A29" s="19">
        <v>23</v>
      </c>
      <c r="B29" s="2" t="s">
        <v>32</v>
      </c>
      <c r="C29" s="2" t="s">
        <v>37</v>
      </c>
      <c r="D29" s="2" t="s">
        <v>34</v>
      </c>
      <c r="E29" s="158"/>
      <c r="F29" s="158"/>
      <c r="G29" s="4">
        <v>2</v>
      </c>
      <c r="H29" s="5"/>
      <c r="I29" s="14">
        <f t="shared" si="0"/>
        <v>0</v>
      </c>
    </row>
    <row r="30" spans="1:9" x14ac:dyDescent="0.25">
      <c r="A30" s="19">
        <v>24</v>
      </c>
      <c r="B30" s="3" t="s">
        <v>38</v>
      </c>
      <c r="C30" s="3" t="s">
        <v>39</v>
      </c>
      <c r="D30" s="3" t="s">
        <v>40</v>
      </c>
      <c r="E30" s="158"/>
      <c r="F30" s="158"/>
      <c r="G30" s="4">
        <v>1</v>
      </c>
      <c r="H30" s="5"/>
      <c r="I30" s="14">
        <f t="shared" si="0"/>
        <v>0</v>
      </c>
    </row>
    <row r="31" spans="1:9" x14ac:dyDescent="0.25">
      <c r="A31" s="19">
        <v>25</v>
      </c>
      <c r="B31" s="3" t="s">
        <v>42</v>
      </c>
      <c r="C31" s="2" t="s">
        <v>43</v>
      </c>
      <c r="D31" s="2" t="s">
        <v>41</v>
      </c>
      <c r="E31" s="158"/>
      <c r="F31" s="158"/>
      <c r="G31" s="4">
        <v>2</v>
      </c>
      <c r="H31" s="5"/>
      <c r="I31" s="14">
        <f t="shared" si="0"/>
        <v>0</v>
      </c>
    </row>
    <row r="32" spans="1:9" x14ac:dyDescent="0.25">
      <c r="A32" s="19">
        <v>26</v>
      </c>
      <c r="B32" s="48" t="s">
        <v>52</v>
      </c>
      <c r="C32" s="7" t="s">
        <v>56</v>
      </c>
      <c r="D32" s="48" t="s">
        <v>34</v>
      </c>
      <c r="E32" s="158"/>
      <c r="F32" s="158"/>
      <c r="G32" s="4">
        <v>2</v>
      </c>
      <c r="H32" s="5"/>
      <c r="I32" s="14">
        <f t="shared" ref="I32:I54" si="1">G32*ROUND(H32, 2)</f>
        <v>0</v>
      </c>
    </row>
    <row r="33" spans="1:9" x14ac:dyDescent="0.25">
      <c r="A33" s="19">
        <v>27</v>
      </c>
      <c r="B33" s="48" t="s">
        <v>51</v>
      </c>
      <c r="C33" s="7" t="s">
        <v>55</v>
      </c>
      <c r="D33" s="48" t="s">
        <v>34</v>
      </c>
      <c r="E33" s="158"/>
      <c r="F33" s="158"/>
      <c r="G33" s="4">
        <v>2</v>
      </c>
      <c r="H33" s="5"/>
      <c r="I33" s="14">
        <f t="shared" si="1"/>
        <v>0</v>
      </c>
    </row>
    <row r="34" spans="1:9" x14ac:dyDescent="0.25">
      <c r="A34" s="19">
        <v>28</v>
      </c>
      <c r="B34" s="48" t="s">
        <v>53</v>
      </c>
      <c r="C34" s="7" t="s">
        <v>54</v>
      </c>
      <c r="D34" s="48" t="s">
        <v>34</v>
      </c>
      <c r="E34" s="158"/>
      <c r="F34" s="158"/>
      <c r="G34" s="4">
        <v>2</v>
      </c>
      <c r="H34" s="5"/>
      <c r="I34" s="14">
        <f t="shared" si="1"/>
        <v>0</v>
      </c>
    </row>
    <row r="35" spans="1:9" x14ac:dyDescent="0.25">
      <c r="A35" s="19">
        <v>29</v>
      </c>
      <c r="B35" s="48" t="s">
        <v>57</v>
      </c>
      <c r="C35" s="48"/>
      <c r="D35" s="48"/>
      <c r="E35" s="158"/>
      <c r="F35" s="158"/>
      <c r="G35" s="4">
        <v>2</v>
      </c>
      <c r="H35" s="5"/>
      <c r="I35" s="14">
        <f t="shared" si="1"/>
        <v>0</v>
      </c>
    </row>
    <row r="36" spans="1:9" x14ac:dyDescent="0.25">
      <c r="A36" s="19">
        <v>30</v>
      </c>
      <c r="B36" s="48" t="s">
        <v>58</v>
      </c>
      <c r="C36" s="7" t="s">
        <v>59</v>
      </c>
      <c r="D36" s="48"/>
      <c r="E36" s="158"/>
      <c r="F36" s="158"/>
      <c r="G36" s="4">
        <v>2</v>
      </c>
      <c r="H36" s="5"/>
      <c r="I36" s="14">
        <f t="shared" si="1"/>
        <v>0</v>
      </c>
    </row>
    <row r="37" spans="1:9" x14ac:dyDescent="0.25">
      <c r="A37" s="19">
        <v>31</v>
      </c>
      <c r="B37" s="48" t="s">
        <v>60</v>
      </c>
      <c r="C37" s="7" t="s">
        <v>62</v>
      </c>
      <c r="D37" s="48" t="s">
        <v>61</v>
      </c>
      <c r="E37" s="158"/>
      <c r="F37" s="158"/>
      <c r="G37" s="4">
        <v>6</v>
      </c>
      <c r="H37" s="5"/>
      <c r="I37" s="14">
        <f t="shared" si="1"/>
        <v>0</v>
      </c>
    </row>
    <row r="38" spans="1:9" x14ac:dyDescent="0.25">
      <c r="A38" s="19">
        <v>32</v>
      </c>
      <c r="B38" s="48" t="s">
        <v>65</v>
      </c>
      <c r="C38" s="7" t="s">
        <v>66</v>
      </c>
      <c r="D38" s="48"/>
      <c r="E38" s="158"/>
      <c r="F38" s="158"/>
      <c r="G38" s="4">
        <v>2</v>
      </c>
      <c r="H38" s="5"/>
      <c r="I38" s="14">
        <f t="shared" si="1"/>
        <v>0</v>
      </c>
    </row>
    <row r="39" spans="1:9" s="68" customFormat="1" ht="51" x14ac:dyDescent="0.25">
      <c r="A39" s="19">
        <v>33</v>
      </c>
      <c r="B39" s="3" t="s">
        <v>67</v>
      </c>
      <c r="C39" s="8" t="s">
        <v>68</v>
      </c>
      <c r="D39" s="2" t="s">
        <v>9</v>
      </c>
      <c r="E39" s="158"/>
      <c r="F39" s="158"/>
      <c r="G39" s="4">
        <v>2</v>
      </c>
      <c r="H39" s="5"/>
      <c r="I39" s="14">
        <f t="shared" si="1"/>
        <v>0</v>
      </c>
    </row>
    <row r="40" spans="1:9" ht="38.25" x14ac:dyDescent="0.25">
      <c r="A40" s="19">
        <v>34</v>
      </c>
      <c r="B40" s="3" t="s">
        <v>69</v>
      </c>
      <c r="C40" s="8" t="s">
        <v>70</v>
      </c>
      <c r="D40" s="48"/>
      <c r="E40" s="158"/>
      <c r="F40" s="158"/>
      <c r="G40" s="4">
        <v>2</v>
      </c>
      <c r="H40" s="5"/>
      <c r="I40" s="14">
        <f t="shared" si="1"/>
        <v>0</v>
      </c>
    </row>
    <row r="41" spans="1:9" x14ac:dyDescent="0.25">
      <c r="A41" s="19">
        <v>35</v>
      </c>
      <c r="B41" s="48" t="s">
        <v>71</v>
      </c>
      <c r="C41" s="48"/>
      <c r="D41" s="48"/>
      <c r="E41" s="158"/>
      <c r="F41" s="158"/>
      <c r="G41" s="4">
        <v>2</v>
      </c>
      <c r="H41" s="5"/>
      <c r="I41" s="14">
        <f t="shared" si="1"/>
        <v>0</v>
      </c>
    </row>
    <row r="42" spans="1:9" x14ac:dyDescent="0.25">
      <c r="A42" s="19">
        <v>36</v>
      </c>
      <c r="B42" s="48" t="s">
        <v>72</v>
      </c>
      <c r="C42" s="48"/>
      <c r="D42" s="48"/>
      <c r="E42" s="158"/>
      <c r="F42" s="158"/>
      <c r="G42" s="4">
        <v>2</v>
      </c>
      <c r="H42" s="5"/>
      <c r="I42" s="14">
        <f t="shared" si="1"/>
        <v>0</v>
      </c>
    </row>
    <row r="43" spans="1:9" x14ac:dyDescent="0.25">
      <c r="A43" s="19">
        <v>37</v>
      </c>
      <c r="B43" s="48" t="s">
        <v>73</v>
      </c>
      <c r="C43" s="48"/>
      <c r="D43" s="48"/>
      <c r="E43" s="158"/>
      <c r="F43" s="158"/>
      <c r="G43" s="4">
        <v>2</v>
      </c>
      <c r="H43" s="5"/>
      <c r="I43" s="14">
        <f t="shared" si="1"/>
        <v>0</v>
      </c>
    </row>
    <row r="44" spans="1:9" x14ac:dyDescent="0.25">
      <c r="A44" s="19">
        <v>38</v>
      </c>
      <c r="B44" s="48" t="s">
        <v>74</v>
      </c>
      <c r="C44" s="48"/>
      <c r="D44" s="48"/>
      <c r="E44" s="158"/>
      <c r="F44" s="158"/>
      <c r="G44" s="4">
        <v>2</v>
      </c>
      <c r="H44" s="5"/>
      <c r="I44" s="14">
        <f t="shared" si="1"/>
        <v>0</v>
      </c>
    </row>
    <row r="45" spans="1:9" x14ac:dyDescent="0.25">
      <c r="A45" s="19">
        <v>39</v>
      </c>
      <c r="B45" s="48" t="s">
        <v>75</v>
      </c>
      <c r="C45" s="48"/>
      <c r="D45" s="48"/>
      <c r="E45" s="158"/>
      <c r="F45" s="158"/>
      <c r="G45" s="4">
        <v>2</v>
      </c>
      <c r="H45" s="5"/>
      <c r="I45" s="14">
        <f t="shared" si="1"/>
        <v>0</v>
      </c>
    </row>
    <row r="46" spans="1:9" x14ac:dyDescent="0.25">
      <c r="A46" s="19">
        <v>40</v>
      </c>
      <c r="B46" s="48" t="s">
        <v>76</v>
      </c>
      <c r="C46" s="48" t="s">
        <v>77</v>
      </c>
      <c r="D46" s="48"/>
      <c r="E46" s="158"/>
      <c r="F46" s="158"/>
      <c r="G46" s="4">
        <v>2</v>
      </c>
      <c r="H46" s="5"/>
      <c r="I46" s="14">
        <f t="shared" si="1"/>
        <v>0</v>
      </c>
    </row>
    <row r="47" spans="1:9" x14ac:dyDescent="0.25">
      <c r="A47" s="19">
        <v>41</v>
      </c>
      <c r="B47" s="47" t="s">
        <v>78</v>
      </c>
      <c r="C47" s="47"/>
      <c r="D47" s="47"/>
      <c r="E47" s="158"/>
      <c r="F47" s="158"/>
      <c r="G47" s="4">
        <v>2</v>
      </c>
      <c r="H47" s="5"/>
      <c r="I47" s="14">
        <f t="shared" si="1"/>
        <v>0</v>
      </c>
    </row>
    <row r="48" spans="1:9" ht="26.25" x14ac:dyDescent="0.25">
      <c r="A48" s="19">
        <v>42</v>
      </c>
      <c r="B48" s="47" t="s">
        <v>79</v>
      </c>
      <c r="C48" s="47"/>
      <c r="D48" s="47"/>
      <c r="E48" s="158"/>
      <c r="F48" s="158"/>
      <c r="G48" s="4">
        <v>2</v>
      </c>
      <c r="H48" s="5"/>
      <c r="I48" s="14">
        <f t="shared" si="1"/>
        <v>0</v>
      </c>
    </row>
    <row r="49" spans="1:9" s="68" customFormat="1" ht="38.25" x14ac:dyDescent="0.25">
      <c r="A49" s="19">
        <v>43</v>
      </c>
      <c r="B49" s="3" t="s">
        <v>80</v>
      </c>
      <c r="C49" s="3" t="s">
        <v>81</v>
      </c>
      <c r="D49" s="2" t="s">
        <v>9</v>
      </c>
      <c r="E49" s="158"/>
      <c r="F49" s="158"/>
      <c r="G49" s="4">
        <v>2</v>
      </c>
      <c r="H49" s="5"/>
      <c r="I49" s="14">
        <f t="shared" si="1"/>
        <v>0</v>
      </c>
    </row>
    <row r="50" spans="1:9" x14ac:dyDescent="0.25">
      <c r="A50" s="19">
        <v>44</v>
      </c>
      <c r="B50" s="47" t="s">
        <v>82</v>
      </c>
      <c r="C50" s="2" t="s">
        <v>87</v>
      </c>
      <c r="D50" s="2" t="s">
        <v>88</v>
      </c>
      <c r="E50" s="158"/>
      <c r="F50" s="158"/>
      <c r="G50" s="4">
        <v>2</v>
      </c>
      <c r="H50" s="5"/>
      <c r="I50" s="14">
        <f t="shared" si="1"/>
        <v>0</v>
      </c>
    </row>
    <row r="51" spans="1:9" x14ac:dyDescent="0.25">
      <c r="A51" s="19">
        <v>45</v>
      </c>
      <c r="B51" s="47" t="s">
        <v>83</v>
      </c>
      <c r="C51" s="2" t="s">
        <v>89</v>
      </c>
      <c r="D51" s="2" t="s">
        <v>88</v>
      </c>
      <c r="E51" s="158"/>
      <c r="F51" s="158"/>
      <c r="G51" s="4">
        <v>2</v>
      </c>
      <c r="H51" s="5"/>
      <c r="I51" s="14">
        <f t="shared" si="1"/>
        <v>0</v>
      </c>
    </row>
    <row r="52" spans="1:9" ht="26.25" x14ac:dyDescent="0.25">
      <c r="A52" s="19">
        <v>46</v>
      </c>
      <c r="B52" s="47" t="s">
        <v>84</v>
      </c>
      <c r="C52" s="2" t="s">
        <v>90</v>
      </c>
      <c r="D52" s="2" t="s">
        <v>88</v>
      </c>
      <c r="E52" s="158"/>
      <c r="F52" s="158"/>
      <c r="G52" s="4">
        <v>1</v>
      </c>
      <c r="H52" s="5"/>
      <c r="I52" s="14">
        <f t="shared" si="1"/>
        <v>0</v>
      </c>
    </row>
    <row r="53" spans="1:9" x14ac:dyDescent="0.25">
      <c r="A53" s="19">
        <v>47</v>
      </c>
      <c r="B53" s="47" t="s">
        <v>85</v>
      </c>
      <c r="C53" s="48"/>
      <c r="D53" s="48"/>
      <c r="E53" s="158"/>
      <c r="F53" s="158"/>
      <c r="G53" s="4">
        <v>1</v>
      </c>
      <c r="H53" s="5"/>
      <c r="I53" s="14">
        <f t="shared" si="1"/>
        <v>0</v>
      </c>
    </row>
    <row r="54" spans="1:9" ht="26.25" x14ac:dyDescent="0.25">
      <c r="A54" s="19">
        <v>48</v>
      </c>
      <c r="B54" s="47" t="s">
        <v>151</v>
      </c>
      <c r="C54" s="48"/>
      <c r="D54" s="48"/>
      <c r="E54" s="158"/>
      <c r="F54" s="158"/>
      <c r="G54" s="4">
        <v>1</v>
      </c>
      <c r="H54" s="5"/>
      <c r="I54" s="14">
        <f t="shared" si="1"/>
        <v>0</v>
      </c>
    </row>
    <row r="55" spans="1:9" ht="26.25" x14ac:dyDescent="0.25">
      <c r="A55" s="19">
        <v>49</v>
      </c>
      <c r="B55" s="47" t="s">
        <v>86</v>
      </c>
      <c r="C55" s="48"/>
      <c r="D55" s="48"/>
      <c r="E55" s="158"/>
      <c r="F55" s="158"/>
      <c r="G55" s="4">
        <v>1</v>
      </c>
      <c r="H55" s="5"/>
      <c r="I55" s="14">
        <f t="shared" ref="I55:I70" si="2">G55*ROUND(H55, 2)</f>
        <v>0</v>
      </c>
    </row>
    <row r="56" spans="1:9" x14ac:dyDescent="0.25">
      <c r="A56" s="19">
        <v>50</v>
      </c>
      <c r="B56" s="48" t="s">
        <v>152</v>
      </c>
      <c r="C56" s="2" t="s">
        <v>167</v>
      </c>
      <c r="D56" s="2" t="s">
        <v>88</v>
      </c>
      <c r="E56" s="158"/>
      <c r="F56" s="158"/>
      <c r="G56" s="4">
        <v>1</v>
      </c>
      <c r="H56" s="5"/>
      <c r="I56" s="14">
        <f t="shared" si="2"/>
        <v>0</v>
      </c>
    </row>
    <row r="57" spans="1:9" x14ac:dyDescent="0.25">
      <c r="A57" s="19">
        <v>51</v>
      </c>
      <c r="B57" s="48" t="s">
        <v>153</v>
      </c>
      <c r="C57" s="2" t="s">
        <v>167</v>
      </c>
      <c r="D57" s="2" t="s">
        <v>88</v>
      </c>
      <c r="E57" s="158"/>
      <c r="F57" s="158"/>
      <c r="G57" s="4">
        <v>1</v>
      </c>
      <c r="H57" s="5"/>
      <c r="I57" s="14">
        <f t="shared" si="2"/>
        <v>0</v>
      </c>
    </row>
    <row r="58" spans="1:9" x14ac:dyDescent="0.25">
      <c r="A58" s="19">
        <v>52</v>
      </c>
      <c r="B58" s="48" t="s">
        <v>154</v>
      </c>
      <c r="C58" s="2" t="s">
        <v>167</v>
      </c>
      <c r="D58" s="2" t="s">
        <v>88</v>
      </c>
      <c r="E58" s="158"/>
      <c r="F58" s="158"/>
      <c r="G58" s="4">
        <v>1</v>
      </c>
      <c r="H58" s="5"/>
      <c r="I58" s="14">
        <f t="shared" si="2"/>
        <v>0</v>
      </c>
    </row>
    <row r="59" spans="1:9" x14ac:dyDescent="0.25">
      <c r="A59" s="19">
        <v>53</v>
      </c>
      <c r="B59" s="48" t="s">
        <v>155</v>
      </c>
      <c r="C59" s="2" t="s">
        <v>167</v>
      </c>
      <c r="D59" s="2" t="s">
        <v>88</v>
      </c>
      <c r="E59" s="158"/>
      <c r="F59" s="158"/>
      <c r="G59" s="4">
        <v>1</v>
      </c>
      <c r="H59" s="5"/>
      <c r="I59" s="14">
        <f t="shared" si="2"/>
        <v>0</v>
      </c>
    </row>
    <row r="60" spans="1:9" x14ac:dyDescent="0.25">
      <c r="A60" s="19">
        <v>54</v>
      </c>
      <c r="B60" s="48" t="s">
        <v>156</v>
      </c>
      <c r="C60" s="2" t="s">
        <v>167</v>
      </c>
      <c r="D60" s="2" t="s">
        <v>88</v>
      </c>
      <c r="E60" s="158"/>
      <c r="F60" s="158"/>
      <c r="G60" s="4">
        <v>1</v>
      </c>
      <c r="H60" s="5"/>
      <c r="I60" s="14">
        <f t="shared" si="2"/>
        <v>0</v>
      </c>
    </row>
    <row r="61" spans="1:9" x14ac:dyDescent="0.25">
      <c r="A61" s="19">
        <v>55</v>
      </c>
      <c r="B61" s="48" t="s">
        <v>157</v>
      </c>
      <c r="C61" s="2" t="s">
        <v>167</v>
      </c>
      <c r="D61" s="2" t="s">
        <v>88</v>
      </c>
      <c r="E61" s="158"/>
      <c r="F61" s="158"/>
      <c r="G61" s="4">
        <v>1</v>
      </c>
      <c r="H61" s="5"/>
      <c r="I61" s="14">
        <f t="shared" si="2"/>
        <v>0</v>
      </c>
    </row>
    <row r="62" spans="1:9" x14ac:dyDescent="0.25">
      <c r="A62" s="19">
        <v>56</v>
      </c>
      <c r="B62" s="48" t="s">
        <v>158</v>
      </c>
      <c r="C62" s="2" t="s">
        <v>167</v>
      </c>
      <c r="D62" s="2" t="s">
        <v>88</v>
      </c>
      <c r="E62" s="158"/>
      <c r="F62" s="158"/>
      <c r="G62" s="4">
        <v>1</v>
      </c>
      <c r="H62" s="5"/>
      <c r="I62" s="14">
        <f t="shared" si="2"/>
        <v>0</v>
      </c>
    </row>
    <row r="63" spans="1:9" x14ac:dyDescent="0.25">
      <c r="A63" s="19">
        <v>57</v>
      </c>
      <c r="B63" s="48" t="s">
        <v>159</v>
      </c>
      <c r="C63" s="2" t="s">
        <v>167</v>
      </c>
      <c r="D63" s="2" t="s">
        <v>88</v>
      </c>
      <c r="E63" s="158"/>
      <c r="F63" s="158"/>
      <c r="G63" s="4">
        <v>1</v>
      </c>
      <c r="H63" s="5"/>
      <c r="I63" s="14">
        <f t="shared" si="2"/>
        <v>0</v>
      </c>
    </row>
    <row r="64" spans="1:9" x14ac:dyDescent="0.25">
      <c r="A64" s="19">
        <v>58</v>
      </c>
      <c r="B64" s="48" t="s">
        <v>160</v>
      </c>
      <c r="C64" s="2" t="s">
        <v>168</v>
      </c>
      <c r="D64" s="2" t="s">
        <v>88</v>
      </c>
      <c r="E64" s="158"/>
      <c r="F64" s="158"/>
      <c r="G64" s="4">
        <v>1</v>
      </c>
      <c r="H64" s="5"/>
      <c r="I64" s="14">
        <f t="shared" si="2"/>
        <v>0</v>
      </c>
    </row>
    <row r="65" spans="1:9" x14ac:dyDescent="0.25">
      <c r="A65" s="19">
        <v>59</v>
      </c>
      <c r="B65" s="48" t="s">
        <v>161</v>
      </c>
      <c r="C65" s="2" t="s">
        <v>168</v>
      </c>
      <c r="D65" s="2" t="s">
        <v>88</v>
      </c>
      <c r="E65" s="158"/>
      <c r="F65" s="158"/>
      <c r="G65" s="4">
        <v>1</v>
      </c>
      <c r="H65" s="5"/>
      <c r="I65" s="14">
        <f t="shared" si="2"/>
        <v>0</v>
      </c>
    </row>
    <row r="66" spans="1:9" x14ac:dyDescent="0.25">
      <c r="A66" s="19">
        <v>60</v>
      </c>
      <c r="B66" s="48" t="s">
        <v>162</v>
      </c>
      <c r="C66" s="2" t="s">
        <v>168</v>
      </c>
      <c r="D66" s="2" t="s">
        <v>88</v>
      </c>
      <c r="E66" s="158"/>
      <c r="F66" s="158"/>
      <c r="G66" s="4">
        <v>1</v>
      </c>
      <c r="H66" s="5"/>
      <c r="I66" s="14">
        <f t="shared" si="2"/>
        <v>0</v>
      </c>
    </row>
    <row r="67" spans="1:9" x14ac:dyDescent="0.25">
      <c r="A67" s="19">
        <v>61</v>
      </c>
      <c r="B67" s="48" t="s">
        <v>163</v>
      </c>
      <c r="C67" s="2" t="s">
        <v>168</v>
      </c>
      <c r="D67" s="2" t="s">
        <v>88</v>
      </c>
      <c r="E67" s="158"/>
      <c r="F67" s="158"/>
      <c r="G67" s="4">
        <v>1</v>
      </c>
      <c r="H67" s="5"/>
      <c r="I67" s="14">
        <f t="shared" si="2"/>
        <v>0</v>
      </c>
    </row>
    <row r="68" spans="1:9" x14ac:dyDescent="0.25">
      <c r="A68" s="19">
        <v>62</v>
      </c>
      <c r="B68" s="48" t="s">
        <v>164</v>
      </c>
      <c r="C68" s="2" t="s">
        <v>168</v>
      </c>
      <c r="D68" s="2" t="s">
        <v>88</v>
      </c>
      <c r="E68" s="158"/>
      <c r="F68" s="158"/>
      <c r="G68" s="4">
        <v>1</v>
      </c>
      <c r="H68" s="5"/>
      <c r="I68" s="14">
        <f t="shared" si="2"/>
        <v>0</v>
      </c>
    </row>
    <row r="69" spans="1:9" x14ac:dyDescent="0.25">
      <c r="A69" s="19">
        <v>63</v>
      </c>
      <c r="B69" s="48" t="s">
        <v>165</v>
      </c>
      <c r="C69" s="2" t="s">
        <v>168</v>
      </c>
      <c r="D69" s="2" t="s">
        <v>88</v>
      </c>
      <c r="E69" s="158"/>
      <c r="F69" s="158"/>
      <c r="G69" s="4">
        <v>1</v>
      </c>
      <c r="H69" s="5"/>
      <c r="I69" s="14">
        <f t="shared" si="2"/>
        <v>0</v>
      </c>
    </row>
    <row r="70" spans="1:9" ht="15.75" thickBot="1" x14ac:dyDescent="0.3">
      <c r="A70" s="28">
        <v>64</v>
      </c>
      <c r="B70" s="56" t="s">
        <v>166</v>
      </c>
      <c r="C70" s="29" t="s">
        <v>168</v>
      </c>
      <c r="D70" s="29" t="s">
        <v>88</v>
      </c>
      <c r="E70" s="160"/>
      <c r="F70" s="160"/>
      <c r="G70" s="15">
        <v>1</v>
      </c>
      <c r="H70" s="5"/>
      <c r="I70" s="17">
        <f t="shared" si="2"/>
        <v>0</v>
      </c>
    </row>
    <row r="71" spans="1:9" ht="15.75" thickBot="1" x14ac:dyDescent="0.3">
      <c r="H71" s="87" t="s">
        <v>44</v>
      </c>
      <c r="I71" s="88">
        <f>SUM(I7:I70)</f>
        <v>0</v>
      </c>
    </row>
    <row r="75" spans="1:9" x14ac:dyDescent="0.25">
      <c r="E75" s="188" t="s">
        <v>689</v>
      </c>
      <c r="F75" s="188"/>
    </row>
    <row r="76" spans="1:9" ht="30" customHeight="1" x14ac:dyDescent="0.25">
      <c r="A76" s="145" t="s">
        <v>688</v>
      </c>
      <c r="B76" s="145"/>
      <c r="E76" s="189" t="s">
        <v>690</v>
      </c>
      <c r="F76" s="189"/>
    </row>
    <row r="77" spans="1:9" ht="30" customHeight="1" x14ac:dyDescent="0.25"/>
  </sheetData>
  <sheetProtection algorithmName="SHA-512" hashValue="KhbLlwhGJkD+mduqWbCFkyQ3CeZfDaQn/6uYTmHsl4cLP/b7Ml/NPC0TY7A/0NNk7ZAWhnRyUC03ko+97xgz2w==" saltValue="DhQShYaNGRWQuBwin+Hp/w==" spinCount="100000" sheet="1" objects="1" scenarios="1"/>
  <mergeCells count="13">
    <mergeCell ref="E75:F75"/>
    <mergeCell ref="E76:F76"/>
    <mergeCell ref="A1:F1"/>
    <mergeCell ref="G1:I1"/>
    <mergeCell ref="A2:I2"/>
    <mergeCell ref="A3:I3"/>
    <mergeCell ref="I5:I6"/>
    <mergeCell ref="A5:A6"/>
    <mergeCell ref="B5:B6"/>
    <mergeCell ref="C5:D5"/>
    <mergeCell ref="E5:F5"/>
    <mergeCell ref="G5:G6"/>
    <mergeCell ref="H5:H6"/>
  </mergeCells>
  <hyperlinks>
    <hyperlink ref="D30" r:id="rId1" display="http://www.newark.com/phoenix-contact"/>
  </hyperlinks>
  <pageMargins left="0.7" right="0.7" top="0.78740157499999996" bottom="0.78740157499999996" header="0.3" footer="0.3"/>
  <pageSetup paperSize="9" scale="71" fitToHeight="0" orientation="landscape" horizontalDpi="4294967295" verticalDpi="4294967295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23"/>
  <sheetViews>
    <sheetView view="pageLayout" topLeftCell="A10" zoomScaleNormal="100" workbookViewId="0">
      <selection activeCell="H7" sqref="H7:H13"/>
    </sheetView>
  </sheetViews>
  <sheetFormatPr defaultColWidth="9.140625" defaultRowHeight="15" x14ac:dyDescent="0.25"/>
  <cols>
    <col min="1" max="1" width="5.7109375" style="123" customWidth="1"/>
    <col min="2" max="2" width="41" style="124" bestFit="1" customWidth="1"/>
    <col min="3" max="3" width="24.42578125" style="124" bestFit="1" customWidth="1"/>
    <col min="4" max="4" width="16.7109375" style="124" customWidth="1"/>
    <col min="5" max="5" width="24.7109375" style="124" customWidth="1"/>
    <col min="6" max="6" width="16.7109375" style="124" customWidth="1"/>
    <col min="7" max="7" width="12.7109375" style="123" customWidth="1"/>
    <col min="8" max="8" width="16.7109375" style="30" customWidth="1"/>
    <col min="9" max="9" width="18.7109375" style="30" customWidth="1"/>
    <col min="10" max="256" width="9.140625" style="30"/>
    <col min="257" max="257" width="5.7109375" style="30" customWidth="1"/>
    <col min="258" max="258" width="42.7109375" style="30" customWidth="1"/>
    <col min="259" max="259" width="24.7109375" style="30" customWidth="1"/>
    <col min="260" max="260" width="16.7109375" style="30" customWidth="1"/>
    <col min="261" max="261" width="24.7109375" style="30" customWidth="1"/>
    <col min="262" max="262" width="16.7109375" style="30" customWidth="1"/>
    <col min="263" max="263" width="12.7109375" style="30" customWidth="1"/>
    <col min="264" max="264" width="16.7109375" style="30" customWidth="1"/>
    <col min="265" max="265" width="18.7109375" style="30" customWidth="1"/>
    <col min="266" max="512" width="9.140625" style="30"/>
    <col min="513" max="513" width="5.7109375" style="30" customWidth="1"/>
    <col min="514" max="514" width="42.7109375" style="30" customWidth="1"/>
    <col min="515" max="515" width="24.7109375" style="30" customWidth="1"/>
    <col min="516" max="516" width="16.7109375" style="30" customWidth="1"/>
    <col min="517" max="517" width="24.7109375" style="30" customWidth="1"/>
    <col min="518" max="518" width="16.7109375" style="30" customWidth="1"/>
    <col min="519" max="519" width="12.7109375" style="30" customWidth="1"/>
    <col min="520" max="520" width="16.7109375" style="30" customWidth="1"/>
    <col min="521" max="521" width="18.7109375" style="30" customWidth="1"/>
    <col min="522" max="768" width="9.140625" style="30"/>
    <col min="769" max="769" width="5.7109375" style="30" customWidth="1"/>
    <col min="770" max="770" width="42.7109375" style="30" customWidth="1"/>
    <col min="771" max="771" width="24.7109375" style="30" customWidth="1"/>
    <col min="772" max="772" width="16.7109375" style="30" customWidth="1"/>
    <col min="773" max="773" width="24.7109375" style="30" customWidth="1"/>
    <col min="774" max="774" width="16.7109375" style="30" customWidth="1"/>
    <col min="775" max="775" width="12.7109375" style="30" customWidth="1"/>
    <col min="776" max="776" width="16.7109375" style="30" customWidth="1"/>
    <col min="777" max="777" width="18.7109375" style="30" customWidth="1"/>
    <col min="778" max="1024" width="9.140625" style="30"/>
    <col min="1025" max="1025" width="5.7109375" style="30" customWidth="1"/>
    <col min="1026" max="1026" width="42.7109375" style="30" customWidth="1"/>
    <col min="1027" max="1027" width="24.7109375" style="30" customWidth="1"/>
    <col min="1028" max="1028" width="16.7109375" style="30" customWidth="1"/>
    <col min="1029" max="1029" width="24.7109375" style="30" customWidth="1"/>
    <col min="1030" max="1030" width="16.7109375" style="30" customWidth="1"/>
    <col min="1031" max="1031" width="12.7109375" style="30" customWidth="1"/>
    <col min="1032" max="1032" width="16.7109375" style="30" customWidth="1"/>
    <col min="1033" max="1033" width="18.7109375" style="30" customWidth="1"/>
    <col min="1034" max="1280" width="9.140625" style="30"/>
    <col min="1281" max="1281" width="5.7109375" style="30" customWidth="1"/>
    <col min="1282" max="1282" width="42.7109375" style="30" customWidth="1"/>
    <col min="1283" max="1283" width="24.7109375" style="30" customWidth="1"/>
    <col min="1284" max="1284" width="16.7109375" style="30" customWidth="1"/>
    <col min="1285" max="1285" width="24.7109375" style="30" customWidth="1"/>
    <col min="1286" max="1286" width="16.7109375" style="30" customWidth="1"/>
    <col min="1287" max="1287" width="12.7109375" style="30" customWidth="1"/>
    <col min="1288" max="1288" width="16.7109375" style="30" customWidth="1"/>
    <col min="1289" max="1289" width="18.7109375" style="30" customWidth="1"/>
    <col min="1290" max="1536" width="9.140625" style="30"/>
    <col min="1537" max="1537" width="5.7109375" style="30" customWidth="1"/>
    <col min="1538" max="1538" width="42.7109375" style="30" customWidth="1"/>
    <col min="1539" max="1539" width="24.7109375" style="30" customWidth="1"/>
    <col min="1540" max="1540" width="16.7109375" style="30" customWidth="1"/>
    <col min="1541" max="1541" width="24.7109375" style="30" customWidth="1"/>
    <col min="1542" max="1542" width="16.7109375" style="30" customWidth="1"/>
    <col min="1543" max="1543" width="12.7109375" style="30" customWidth="1"/>
    <col min="1544" max="1544" width="16.7109375" style="30" customWidth="1"/>
    <col min="1545" max="1545" width="18.7109375" style="30" customWidth="1"/>
    <col min="1546" max="1792" width="9.140625" style="30"/>
    <col min="1793" max="1793" width="5.7109375" style="30" customWidth="1"/>
    <col min="1794" max="1794" width="42.7109375" style="30" customWidth="1"/>
    <col min="1795" max="1795" width="24.7109375" style="30" customWidth="1"/>
    <col min="1796" max="1796" width="16.7109375" style="30" customWidth="1"/>
    <col min="1797" max="1797" width="24.7109375" style="30" customWidth="1"/>
    <col min="1798" max="1798" width="16.7109375" style="30" customWidth="1"/>
    <col min="1799" max="1799" width="12.7109375" style="30" customWidth="1"/>
    <col min="1800" max="1800" width="16.7109375" style="30" customWidth="1"/>
    <col min="1801" max="1801" width="18.7109375" style="30" customWidth="1"/>
    <col min="1802" max="2048" width="9.140625" style="30"/>
    <col min="2049" max="2049" width="5.7109375" style="30" customWidth="1"/>
    <col min="2050" max="2050" width="42.7109375" style="30" customWidth="1"/>
    <col min="2051" max="2051" width="24.7109375" style="30" customWidth="1"/>
    <col min="2052" max="2052" width="16.7109375" style="30" customWidth="1"/>
    <col min="2053" max="2053" width="24.7109375" style="30" customWidth="1"/>
    <col min="2054" max="2054" width="16.7109375" style="30" customWidth="1"/>
    <col min="2055" max="2055" width="12.7109375" style="30" customWidth="1"/>
    <col min="2056" max="2056" width="16.7109375" style="30" customWidth="1"/>
    <col min="2057" max="2057" width="18.7109375" style="30" customWidth="1"/>
    <col min="2058" max="2304" width="9.140625" style="30"/>
    <col min="2305" max="2305" width="5.7109375" style="30" customWidth="1"/>
    <col min="2306" max="2306" width="42.7109375" style="30" customWidth="1"/>
    <col min="2307" max="2307" width="24.7109375" style="30" customWidth="1"/>
    <col min="2308" max="2308" width="16.7109375" style="30" customWidth="1"/>
    <col min="2309" max="2309" width="24.7109375" style="30" customWidth="1"/>
    <col min="2310" max="2310" width="16.7109375" style="30" customWidth="1"/>
    <col min="2311" max="2311" width="12.7109375" style="30" customWidth="1"/>
    <col min="2312" max="2312" width="16.7109375" style="30" customWidth="1"/>
    <col min="2313" max="2313" width="18.7109375" style="30" customWidth="1"/>
    <col min="2314" max="2560" width="9.140625" style="30"/>
    <col min="2561" max="2561" width="5.7109375" style="30" customWidth="1"/>
    <col min="2562" max="2562" width="42.7109375" style="30" customWidth="1"/>
    <col min="2563" max="2563" width="24.7109375" style="30" customWidth="1"/>
    <col min="2564" max="2564" width="16.7109375" style="30" customWidth="1"/>
    <col min="2565" max="2565" width="24.7109375" style="30" customWidth="1"/>
    <col min="2566" max="2566" width="16.7109375" style="30" customWidth="1"/>
    <col min="2567" max="2567" width="12.7109375" style="30" customWidth="1"/>
    <col min="2568" max="2568" width="16.7109375" style="30" customWidth="1"/>
    <col min="2569" max="2569" width="18.7109375" style="30" customWidth="1"/>
    <col min="2570" max="2816" width="9.140625" style="30"/>
    <col min="2817" max="2817" width="5.7109375" style="30" customWidth="1"/>
    <col min="2818" max="2818" width="42.7109375" style="30" customWidth="1"/>
    <col min="2819" max="2819" width="24.7109375" style="30" customWidth="1"/>
    <col min="2820" max="2820" width="16.7109375" style="30" customWidth="1"/>
    <col min="2821" max="2821" width="24.7109375" style="30" customWidth="1"/>
    <col min="2822" max="2822" width="16.7109375" style="30" customWidth="1"/>
    <col min="2823" max="2823" width="12.7109375" style="30" customWidth="1"/>
    <col min="2824" max="2824" width="16.7109375" style="30" customWidth="1"/>
    <col min="2825" max="2825" width="18.7109375" style="30" customWidth="1"/>
    <col min="2826" max="3072" width="9.140625" style="30"/>
    <col min="3073" max="3073" width="5.7109375" style="30" customWidth="1"/>
    <col min="3074" max="3074" width="42.7109375" style="30" customWidth="1"/>
    <col min="3075" max="3075" width="24.7109375" style="30" customWidth="1"/>
    <col min="3076" max="3076" width="16.7109375" style="30" customWidth="1"/>
    <col min="3077" max="3077" width="24.7109375" style="30" customWidth="1"/>
    <col min="3078" max="3078" width="16.7109375" style="30" customWidth="1"/>
    <col min="3079" max="3079" width="12.7109375" style="30" customWidth="1"/>
    <col min="3080" max="3080" width="16.7109375" style="30" customWidth="1"/>
    <col min="3081" max="3081" width="18.7109375" style="30" customWidth="1"/>
    <col min="3082" max="3328" width="9.140625" style="30"/>
    <col min="3329" max="3329" width="5.7109375" style="30" customWidth="1"/>
    <col min="3330" max="3330" width="42.7109375" style="30" customWidth="1"/>
    <col min="3331" max="3331" width="24.7109375" style="30" customWidth="1"/>
    <col min="3332" max="3332" width="16.7109375" style="30" customWidth="1"/>
    <col min="3333" max="3333" width="24.7109375" style="30" customWidth="1"/>
    <col min="3334" max="3334" width="16.7109375" style="30" customWidth="1"/>
    <col min="3335" max="3335" width="12.7109375" style="30" customWidth="1"/>
    <col min="3336" max="3336" width="16.7109375" style="30" customWidth="1"/>
    <col min="3337" max="3337" width="18.7109375" style="30" customWidth="1"/>
    <col min="3338" max="3584" width="9.140625" style="30"/>
    <col min="3585" max="3585" width="5.7109375" style="30" customWidth="1"/>
    <col min="3586" max="3586" width="42.7109375" style="30" customWidth="1"/>
    <col min="3587" max="3587" width="24.7109375" style="30" customWidth="1"/>
    <col min="3588" max="3588" width="16.7109375" style="30" customWidth="1"/>
    <col min="3589" max="3589" width="24.7109375" style="30" customWidth="1"/>
    <col min="3590" max="3590" width="16.7109375" style="30" customWidth="1"/>
    <col min="3591" max="3591" width="12.7109375" style="30" customWidth="1"/>
    <col min="3592" max="3592" width="16.7109375" style="30" customWidth="1"/>
    <col min="3593" max="3593" width="18.7109375" style="30" customWidth="1"/>
    <col min="3594" max="3840" width="9.140625" style="30"/>
    <col min="3841" max="3841" width="5.7109375" style="30" customWidth="1"/>
    <col min="3842" max="3842" width="42.7109375" style="30" customWidth="1"/>
    <col min="3843" max="3843" width="24.7109375" style="30" customWidth="1"/>
    <col min="3844" max="3844" width="16.7109375" style="30" customWidth="1"/>
    <col min="3845" max="3845" width="24.7109375" style="30" customWidth="1"/>
    <col min="3846" max="3846" width="16.7109375" style="30" customWidth="1"/>
    <col min="3847" max="3847" width="12.7109375" style="30" customWidth="1"/>
    <col min="3848" max="3848" width="16.7109375" style="30" customWidth="1"/>
    <col min="3849" max="3849" width="18.7109375" style="30" customWidth="1"/>
    <col min="3850" max="4096" width="9.140625" style="30"/>
    <col min="4097" max="4097" width="5.7109375" style="30" customWidth="1"/>
    <col min="4098" max="4098" width="42.7109375" style="30" customWidth="1"/>
    <col min="4099" max="4099" width="24.7109375" style="30" customWidth="1"/>
    <col min="4100" max="4100" width="16.7109375" style="30" customWidth="1"/>
    <col min="4101" max="4101" width="24.7109375" style="30" customWidth="1"/>
    <col min="4102" max="4102" width="16.7109375" style="30" customWidth="1"/>
    <col min="4103" max="4103" width="12.7109375" style="30" customWidth="1"/>
    <col min="4104" max="4104" width="16.7109375" style="30" customWidth="1"/>
    <col min="4105" max="4105" width="18.7109375" style="30" customWidth="1"/>
    <col min="4106" max="4352" width="9.140625" style="30"/>
    <col min="4353" max="4353" width="5.7109375" style="30" customWidth="1"/>
    <col min="4354" max="4354" width="42.7109375" style="30" customWidth="1"/>
    <col min="4355" max="4355" width="24.7109375" style="30" customWidth="1"/>
    <col min="4356" max="4356" width="16.7109375" style="30" customWidth="1"/>
    <col min="4357" max="4357" width="24.7109375" style="30" customWidth="1"/>
    <col min="4358" max="4358" width="16.7109375" style="30" customWidth="1"/>
    <col min="4359" max="4359" width="12.7109375" style="30" customWidth="1"/>
    <col min="4360" max="4360" width="16.7109375" style="30" customWidth="1"/>
    <col min="4361" max="4361" width="18.7109375" style="30" customWidth="1"/>
    <col min="4362" max="4608" width="9.140625" style="30"/>
    <col min="4609" max="4609" width="5.7109375" style="30" customWidth="1"/>
    <col min="4610" max="4610" width="42.7109375" style="30" customWidth="1"/>
    <col min="4611" max="4611" width="24.7109375" style="30" customWidth="1"/>
    <col min="4612" max="4612" width="16.7109375" style="30" customWidth="1"/>
    <col min="4613" max="4613" width="24.7109375" style="30" customWidth="1"/>
    <col min="4614" max="4614" width="16.7109375" style="30" customWidth="1"/>
    <col min="4615" max="4615" width="12.7109375" style="30" customWidth="1"/>
    <col min="4616" max="4616" width="16.7109375" style="30" customWidth="1"/>
    <col min="4617" max="4617" width="18.7109375" style="30" customWidth="1"/>
    <col min="4618" max="4864" width="9.140625" style="30"/>
    <col min="4865" max="4865" width="5.7109375" style="30" customWidth="1"/>
    <col min="4866" max="4866" width="42.7109375" style="30" customWidth="1"/>
    <col min="4867" max="4867" width="24.7109375" style="30" customWidth="1"/>
    <col min="4868" max="4868" width="16.7109375" style="30" customWidth="1"/>
    <col min="4869" max="4869" width="24.7109375" style="30" customWidth="1"/>
    <col min="4870" max="4870" width="16.7109375" style="30" customWidth="1"/>
    <col min="4871" max="4871" width="12.7109375" style="30" customWidth="1"/>
    <col min="4872" max="4872" width="16.7109375" style="30" customWidth="1"/>
    <col min="4873" max="4873" width="18.7109375" style="30" customWidth="1"/>
    <col min="4874" max="5120" width="9.140625" style="30"/>
    <col min="5121" max="5121" width="5.7109375" style="30" customWidth="1"/>
    <col min="5122" max="5122" width="42.7109375" style="30" customWidth="1"/>
    <col min="5123" max="5123" width="24.7109375" style="30" customWidth="1"/>
    <col min="5124" max="5124" width="16.7109375" style="30" customWidth="1"/>
    <col min="5125" max="5125" width="24.7109375" style="30" customWidth="1"/>
    <col min="5126" max="5126" width="16.7109375" style="30" customWidth="1"/>
    <col min="5127" max="5127" width="12.7109375" style="30" customWidth="1"/>
    <col min="5128" max="5128" width="16.7109375" style="30" customWidth="1"/>
    <col min="5129" max="5129" width="18.7109375" style="30" customWidth="1"/>
    <col min="5130" max="5376" width="9.140625" style="30"/>
    <col min="5377" max="5377" width="5.7109375" style="30" customWidth="1"/>
    <col min="5378" max="5378" width="42.7109375" style="30" customWidth="1"/>
    <col min="5379" max="5379" width="24.7109375" style="30" customWidth="1"/>
    <col min="5380" max="5380" width="16.7109375" style="30" customWidth="1"/>
    <col min="5381" max="5381" width="24.7109375" style="30" customWidth="1"/>
    <col min="5382" max="5382" width="16.7109375" style="30" customWidth="1"/>
    <col min="5383" max="5383" width="12.7109375" style="30" customWidth="1"/>
    <col min="5384" max="5384" width="16.7109375" style="30" customWidth="1"/>
    <col min="5385" max="5385" width="18.7109375" style="30" customWidth="1"/>
    <col min="5386" max="5632" width="9.140625" style="30"/>
    <col min="5633" max="5633" width="5.7109375" style="30" customWidth="1"/>
    <col min="5634" max="5634" width="42.7109375" style="30" customWidth="1"/>
    <col min="5635" max="5635" width="24.7109375" style="30" customWidth="1"/>
    <col min="5636" max="5636" width="16.7109375" style="30" customWidth="1"/>
    <col min="5637" max="5637" width="24.7109375" style="30" customWidth="1"/>
    <col min="5638" max="5638" width="16.7109375" style="30" customWidth="1"/>
    <col min="5639" max="5639" width="12.7109375" style="30" customWidth="1"/>
    <col min="5640" max="5640" width="16.7109375" style="30" customWidth="1"/>
    <col min="5641" max="5641" width="18.7109375" style="30" customWidth="1"/>
    <col min="5642" max="5888" width="9.140625" style="30"/>
    <col min="5889" max="5889" width="5.7109375" style="30" customWidth="1"/>
    <col min="5890" max="5890" width="42.7109375" style="30" customWidth="1"/>
    <col min="5891" max="5891" width="24.7109375" style="30" customWidth="1"/>
    <col min="5892" max="5892" width="16.7109375" style="30" customWidth="1"/>
    <col min="5893" max="5893" width="24.7109375" style="30" customWidth="1"/>
    <col min="5894" max="5894" width="16.7109375" style="30" customWidth="1"/>
    <col min="5895" max="5895" width="12.7109375" style="30" customWidth="1"/>
    <col min="5896" max="5896" width="16.7109375" style="30" customWidth="1"/>
    <col min="5897" max="5897" width="18.7109375" style="30" customWidth="1"/>
    <col min="5898" max="6144" width="9.140625" style="30"/>
    <col min="6145" max="6145" width="5.7109375" style="30" customWidth="1"/>
    <col min="6146" max="6146" width="42.7109375" style="30" customWidth="1"/>
    <col min="6147" max="6147" width="24.7109375" style="30" customWidth="1"/>
    <col min="6148" max="6148" width="16.7109375" style="30" customWidth="1"/>
    <col min="6149" max="6149" width="24.7109375" style="30" customWidth="1"/>
    <col min="6150" max="6150" width="16.7109375" style="30" customWidth="1"/>
    <col min="6151" max="6151" width="12.7109375" style="30" customWidth="1"/>
    <col min="6152" max="6152" width="16.7109375" style="30" customWidth="1"/>
    <col min="6153" max="6153" width="18.7109375" style="30" customWidth="1"/>
    <col min="6154" max="6400" width="9.140625" style="30"/>
    <col min="6401" max="6401" width="5.7109375" style="30" customWidth="1"/>
    <col min="6402" max="6402" width="42.7109375" style="30" customWidth="1"/>
    <col min="6403" max="6403" width="24.7109375" style="30" customWidth="1"/>
    <col min="6404" max="6404" width="16.7109375" style="30" customWidth="1"/>
    <col min="6405" max="6405" width="24.7109375" style="30" customWidth="1"/>
    <col min="6406" max="6406" width="16.7109375" style="30" customWidth="1"/>
    <col min="6407" max="6407" width="12.7109375" style="30" customWidth="1"/>
    <col min="6408" max="6408" width="16.7109375" style="30" customWidth="1"/>
    <col min="6409" max="6409" width="18.7109375" style="30" customWidth="1"/>
    <col min="6410" max="6656" width="9.140625" style="30"/>
    <col min="6657" max="6657" width="5.7109375" style="30" customWidth="1"/>
    <col min="6658" max="6658" width="42.7109375" style="30" customWidth="1"/>
    <col min="6659" max="6659" width="24.7109375" style="30" customWidth="1"/>
    <col min="6660" max="6660" width="16.7109375" style="30" customWidth="1"/>
    <col min="6661" max="6661" width="24.7109375" style="30" customWidth="1"/>
    <col min="6662" max="6662" width="16.7109375" style="30" customWidth="1"/>
    <col min="6663" max="6663" width="12.7109375" style="30" customWidth="1"/>
    <col min="6664" max="6664" width="16.7109375" style="30" customWidth="1"/>
    <col min="6665" max="6665" width="18.7109375" style="30" customWidth="1"/>
    <col min="6666" max="6912" width="9.140625" style="30"/>
    <col min="6913" max="6913" width="5.7109375" style="30" customWidth="1"/>
    <col min="6914" max="6914" width="42.7109375" style="30" customWidth="1"/>
    <col min="6915" max="6915" width="24.7109375" style="30" customWidth="1"/>
    <col min="6916" max="6916" width="16.7109375" style="30" customWidth="1"/>
    <col min="6917" max="6917" width="24.7109375" style="30" customWidth="1"/>
    <col min="6918" max="6918" width="16.7109375" style="30" customWidth="1"/>
    <col min="6919" max="6919" width="12.7109375" style="30" customWidth="1"/>
    <col min="6920" max="6920" width="16.7109375" style="30" customWidth="1"/>
    <col min="6921" max="6921" width="18.7109375" style="30" customWidth="1"/>
    <col min="6922" max="7168" width="9.140625" style="30"/>
    <col min="7169" max="7169" width="5.7109375" style="30" customWidth="1"/>
    <col min="7170" max="7170" width="42.7109375" style="30" customWidth="1"/>
    <col min="7171" max="7171" width="24.7109375" style="30" customWidth="1"/>
    <col min="7172" max="7172" width="16.7109375" style="30" customWidth="1"/>
    <col min="7173" max="7173" width="24.7109375" style="30" customWidth="1"/>
    <col min="7174" max="7174" width="16.7109375" style="30" customWidth="1"/>
    <col min="7175" max="7175" width="12.7109375" style="30" customWidth="1"/>
    <col min="7176" max="7176" width="16.7109375" style="30" customWidth="1"/>
    <col min="7177" max="7177" width="18.7109375" style="30" customWidth="1"/>
    <col min="7178" max="7424" width="9.140625" style="30"/>
    <col min="7425" max="7425" width="5.7109375" style="30" customWidth="1"/>
    <col min="7426" max="7426" width="42.7109375" style="30" customWidth="1"/>
    <col min="7427" max="7427" width="24.7109375" style="30" customWidth="1"/>
    <col min="7428" max="7428" width="16.7109375" style="30" customWidth="1"/>
    <col min="7429" max="7429" width="24.7109375" style="30" customWidth="1"/>
    <col min="7430" max="7430" width="16.7109375" style="30" customWidth="1"/>
    <col min="7431" max="7431" width="12.7109375" style="30" customWidth="1"/>
    <col min="7432" max="7432" width="16.7109375" style="30" customWidth="1"/>
    <col min="7433" max="7433" width="18.7109375" style="30" customWidth="1"/>
    <col min="7434" max="7680" width="9.140625" style="30"/>
    <col min="7681" max="7681" width="5.7109375" style="30" customWidth="1"/>
    <col min="7682" max="7682" width="42.7109375" style="30" customWidth="1"/>
    <col min="7683" max="7683" width="24.7109375" style="30" customWidth="1"/>
    <col min="7684" max="7684" width="16.7109375" style="30" customWidth="1"/>
    <col min="7685" max="7685" width="24.7109375" style="30" customWidth="1"/>
    <col min="7686" max="7686" width="16.7109375" style="30" customWidth="1"/>
    <col min="7687" max="7687" width="12.7109375" style="30" customWidth="1"/>
    <col min="7688" max="7688" width="16.7109375" style="30" customWidth="1"/>
    <col min="7689" max="7689" width="18.7109375" style="30" customWidth="1"/>
    <col min="7690" max="7936" width="9.140625" style="30"/>
    <col min="7937" max="7937" width="5.7109375" style="30" customWidth="1"/>
    <col min="7938" max="7938" width="42.7109375" style="30" customWidth="1"/>
    <col min="7939" max="7939" width="24.7109375" style="30" customWidth="1"/>
    <col min="7940" max="7940" width="16.7109375" style="30" customWidth="1"/>
    <col min="7941" max="7941" width="24.7109375" style="30" customWidth="1"/>
    <col min="7942" max="7942" width="16.7109375" style="30" customWidth="1"/>
    <col min="7943" max="7943" width="12.7109375" style="30" customWidth="1"/>
    <col min="7944" max="7944" width="16.7109375" style="30" customWidth="1"/>
    <col min="7945" max="7945" width="18.7109375" style="30" customWidth="1"/>
    <col min="7946" max="8192" width="9.140625" style="30"/>
    <col min="8193" max="8193" width="5.7109375" style="30" customWidth="1"/>
    <col min="8194" max="8194" width="42.7109375" style="30" customWidth="1"/>
    <col min="8195" max="8195" width="24.7109375" style="30" customWidth="1"/>
    <col min="8196" max="8196" width="16.7109375" style="30" customWidth="1"/>
    <col min="8197" max="8197" width="24.7109375" style="30" customWidth="1"/>
    <col min="8198" max="8198" width="16.7109375" style="30" customWidth="1"/>
    <col min="8199" max="8199" width="12.7109375" style="30" customWidth="1"/>
    <col min="8200" max="8200" width="16.7109375" style="30" customWidth="1"/>
    <col min="8201" max="8201" width="18.7109375" style="30" customWidth="1"/>
    <col min="8202" max="8448" width="9.140625" style="30"/>
    <col min="8449" max="8449" width="5.7109375" style="30" customWidth="1"/>
    <col min="8450" max="8450" width="42.7109375" style="30" customWidth="1"/>
    <col min="8451" max="8451" width="24.7109375" style="30" customWidth="1"/>
    <col min="8452" max="8452" width="16.7109375" style="30" customWidth="1"/>
    <col min="8453" max="8453" width="24.7109375" style="30" customWidth="1"/>
    <col min="8454" max="8454" width="16.7109375" style="30" customWidth="1"/>
    <col min="8455" max="8455" width="12.7109375" style="30" customWidth="1"/>
    <col min="8456" max="8456" width="16.7109375" style="30" customWidth="1"/>
    <col min="8457" max="8457" width="18.7109375" style="30" customWidth="1"/>
    <col min="8458" max="8704" width="9.140625" style="30"/>
    <col min="8705" max="8705" width="5.7109375" style="30" customWidth="1"/>
    <col min="8706" max="8706" width="42.7109375" style="30" customWidth="1"/>
    <col min="8707" max="8707" width="24.7109375" style="30" customWidth="1"/>
    <col min="8708" max="8708" width="16.7109375" style="30" customWidth="1"/>
    <col min="8709" max="8709" width="24.7109375" style="30" customWidth="1"/>
    <col min="8710" max="8710" width="16.7109375" style="30" customWidth="1"/>
    <col min="8711" max="8711" width="12.7109375" style="30" customWidth="1"/>
    <col min="8712" max="8712" width="16.7109375" style="30" customWidth="1"/>
    <col min="8713" max="8713" width="18.7109375" style="30" customWidth="1"/>
    <col min="8714" max="8960" width="9.140625" style="30"/>
    <col min="8961" max="8961" width="5.7109375" style="30" customWidth="1"/>
    <col min="8962" max="8962" width="42.7109375" style="30" customWidth="1"/>
    <col min="8963" max="8963" width="24.7109375" style="30" customWidth="1"/>
    <col min="8964" max="8964" width="16.7109375" style="30" customWidth="1"/>
    <col min="8965" max="8965" width="24.7109375" style="30" customWidth="1"/>
    <col min="8966" max="8966" width="16.7109375" style="30" customWidth="1"/>
    <col min="8967" max="8967" width="12.7109375" style="30" customWidth="1"/>
    <col min="8968" max="8968" width="16.7109375" style="30" customWidth="1"/>
    <col min="8969" max="8969" width="18.7109375" style="30" customWidth="1"/>
    <col min="8970" max="9216" width="9.140625" style="30"/>
    <col min="9217" max="9217" width="5.7109375" style="30" customWidth="1"/>
    <col min="9218" max="9218" width="42.7109375" style="30" customWidth="1"/>
    <col min="9219" max="9219" width="24.7109375" style="30" customWidth="1"/>
    <col min="9220" max="9220" width="16.7109375" style="30" customWidth="1"/>
    <col min="9221" max="9221" width="24.7109375" style="30" customWidth="1"/>
    <col min="9222" max="9222" width="16.7109375" style="30" customWidth="1"/>
    <col min="9223" max="9223" width="12.7109375" style="30" customWidth="1"/>
    <col min="9224" max="9224" width="16.7109375" style="30" customWidth="1"/>
    <col min="9225" max="9225" width="18.7109375" style="30" customWidth="1"/>
    <col min="9226" max="9472" width="9.140625" style="30"/>
    <col min="9473" max="9473" width="5.7109375" style="30" customWidth="1"/>
    <col min="9474" max="9474" width="42.7109375" style="30" customWidth="1"/>
    <col min="9475" max="9475" width="24.7109375" style="30" customWidth="1"/>
    <col min="9476" max="9476" width="16.7109375" style="30" customWidth="1"/>
    <col min="9477" max="9477" width="24.7109375" style="30" customWidth="1"/>
    <col min="9478" max="9478" width="16.7109375" style="30" customWidth="1"/>
    <col min="9479" max="9479" width="12.7109375" style="30" customWidth="1"/>
    <col min="9480" max="9480" width="16.7109375" style="30" customWidth="1"/>
    <col min="9481" max="9481" width="18.7109375" style="30" customWidth="1"/>
    <col min="9482" max="9728" width="9.140625" style="30"/>
    <col min="9729" max="9729" width="5.7109375" style="30" customWidth="1"/>
    <col min="9730" max="9730" width="42.7109375" style="30" customWidth="1"/>
    <col min="9731" max="9731" width="24.7109375" style="30" customWidth="1"/>
    <col min="9732" max="9732" width="16.7109375" style="30" customWidth="1"/>
    <col min="9733" max="9733" width="24.7109375" style="30" customWidth="1"/>
    <col min="9734" max="9734" width="16.7109375" style="30" customWidth="1"/>
    <col min="9735" max="9735" width="12.7109375" style="30" customWidth="1"/>
    <col min="9736" max="9736" width="16.7109375" style="30" customWidth="1"/>
    <col min="9737" max="9737" width="18.7109375" style="30" customWidth="1"/>
    <col min="9738" max="9984" width="9.140625" style="30"/>
    <col min="9985" max="9985" width="5.7109375" style="30" customWidth="1"/>
    <col min="9986" max="9986" width="42.7109375" style="30" customWidth="1"/>
    <col min="9987" max="9987" width="24.7109375" style="30" customWidth="1"/>
    <col min="9988" max="9988" width="16.7109375" style="30" customWidth="1"/>
    <col min="9989" max="9989" width="24.7109375" style="30" customWidth="1"/>
    <col min="9990" max="9990" width="16.7109375" style="30" customWidth="1"/>
    <col min="9991" max="9991" width="12.7109375" style="30" customWidth="1"/>
    <col min="9992" max="9992" width="16.7109375" style="30" customWidth="1"/>
    <col min="9993" max="9993" width="18.7109375" style="30" customWidth="1"/>
    <col min="9994" max="10240" width="9.140625" style="30"/>
    <col min="10241" max="10241" width="5.7109375" style="30" customWidth="1"/>
    <col min="10242" max="10242" width="42.7109375" style="30" customWidth="1"/>
    <col min="10243" max="10243" width="24.7109375" style="30" customWidth="1"/>
    <col min="10244" max="10244" width="16.7109375" style="30" customWidth="1"/>
    <col min="10245" max="10245" width="24.7109375" style="30" customWidth="1"/>
    <col min="10246" max="10246" width="16.7109375" style="30" customWidth="1"/>
    <col min="10247" max="10247" width="12.7109375" style="30" customWidth="1"/>
    <col min="10248" max="10248" width="16.7109375" style="30" customWidth="1"/>
    <col min="10249" max="10249" width="18.7109375" style="30" customWidth="1"/>
    <col min="10250" max="10496" width="9.140625" style="30"/>
    <col min="10497" max="10497" width="5.7109375" style="30" customWidth="1"/>
    <col min="10498" max="10498" width="42.7109375" style="30" customWidth="1"/>
    <col min="10499" max="10499" width="24.7109375" style="30" customWidth="1"/>
    <col min="10500" max="10500" width="16.7109375" style="30" customWidth="1"/>
    <col min="10501" max="10501" width="24.7109375" style="30" customWidth="1"/>
    <col min="10502" max="10502" width="16.7109375" style="30" customWidth="1"/>
    <col min="10503" max="10503" width="12.7109375" style="30" customWidth="1"/>
    <col min="10504" max="10504" width="16.7109375" style="30" customWidth="1"/>
    <col min="10505" max="10505" width="18.7109375" style="30" customWidth="1"/>
    <col min="10506" max="10752" width="9.140625" style="30"/>
    <col min="10753" max="10753" width="5.7109375" style="30" customWidth="1"/>
    <col min="10754" max="10754" width="42.7109375" style="30" customWidth="1"/>
    <col min="10755" max="10755" width="24.7109375" style="30" customWidth="1"/>
    <col min="10756" max="10756" width="16.7109375" style="30" customWidth="1"/>
    <col min="10757" max="10757" width="24.7109375" style="30" customWidth="1"/>
    <col min="10758" max="10758" width="16.7109375" style="30" customWidth="1"/>
    <col min="10759" max="10759" width="12.7109375" style="30" customWidth="1"/>
    <col min="10760" max="10760" width="16.7109375" style="30" customWidth="1"/>
    <col min="10761" max="10761" width="18.7109375" style="30" customWidth="1"/>
    <col min="10762" max="11008" width="9.140625" style="30"/>
    <col min="11009" max="11009" width="5.7109375" style="30" customWidth="1"/>
    <col min="11010" max="11010" width="42.7109375" style="30" customWidth="1"/>
    <col min="11011" max="11011" width="24.7109375" style="30" customWidth="1"/>
    <col min="11012" max="11012" width="16.7109375" style="30" customWidth="1"/>
    <col min="11013" max="11013" width="24.7109375" style="30" customWidth="1"/>
    <col min="11014" max="11014" width="16.7109375" style="30" customWidth="1"/>
    <col min="11015" max="11015" width="12.7109375" style="30" customWidth="1"/>
    <col min="11016" max="11016" width="16.7109375" style="30" customWidth="1"/>
    <col min="11017" max="11017" width="18.7109375" style="30" customWidth="1"/>
    <col min="11018" max="11264" width="9.140625" style="30"/>
    <col min="11265" max="11265" width="5.7109375" style="30" customWidth="1"/>
    <col min="11266" max="11266" width="42.7109375" style="30" customWidth="1"/>
    <col min="11267" max="11267" width="24.7109375" style="30" customWidth="1"/>
    <col min="11268" max="11268" width="16.7109375" style="30" customWidth="1"/>
    <col min="11269" max="11269" width="24.7109375" style="30" customWidth="1"/>
    <col min="11270" max="11270" width="16.7109375" style="30" customWidth="1"/>
    <col min="11271" max="11271" width="12.7109375" style="30" customWidth="1"/>
    <col min="11272" max="11272" width="16.7109375" style="30" customWidth="1"/>
    <col min="11273" max="11273" width="18.7109375" style="30" customWidth="1"/>
    <col min="11274" max="11520" width="9.140625" style="30"/>
    <col min="11521" max="11521" width="5.7109375" style="30" customWidth="1"/>
    <col min="11522" max="11522" width="42.7109375" style="30" customWidth="1"/>
    <col min="11523" max="11523" width="24.7109375" style="30" customWidth="1"/>
    <col min="11524" max="11524" width="16.7109375" style="30" customWidth="1"/>
    <col min="11525" max="11525" width="24.7109375" style="30" customWidth="1"/>
    <col min="11526" max="11526" width="16.7109375" style="30" customWidth="1"/>
    <col min="11527" max="11527" width="12.7109375" style="30" customWidth="1"/>
    <col min="11528" max="11528" width="16.7109375" style="30" customWidth="1"/>
    <col min="11529" max="11529" width="18.7109375" style="30" customWidth="1"/>
    <col min="11530" max="11776" width="9.140625" style="30"/>
    <col min="11777" max="11777" width="5.7109375" style="30" customWidth="1"/>
    <col min="11778" max="11778" width="42.7109375" style="30" customWidth="1"/>
    <col min="11779" max="11779" width="24.7109375" style="30" customWidth="1"/>
    <col min="11780" max="11780" width="16.7109375" style="30" customWidth="1"/>
    <col min="11781" max="11781" width="24.7109375" style="30" customWidth="1"/>
    <col min="11782" max="11782" width="16.7109375" style="30" customWidth="1"/>
    <col min="11783" max="11783" width="12.7109375" style="30" customWidth="1"/>
    <col min="11784" max="11784" width="16.7109375" style="30" customWidth="1"/>
    <col min="11785" max="11785" width="18.7109375" style="30" customWidth="1"/>
    <col min="11786" max="12032" width="9.140625" style="30"/>
    <col min="12033" max="12033" width="5.7109375" style="30" customWidth="1"/>
    <col min="12034" max="12034" width="42.7109375" style="30" customWidth="1"/>
    <col min="12035" max="12035" width="24.7109375" style="30" customWidth="1"/>
    <col min="12036" max="12036" width="16.7109375" style="30" customWidth="1"/>
    <col min="12037" max="12037" width="24.7109375" style="30" customWidth="1"/>
    <col min="12038" max="12038" width="16.7109375" style="30" customWidth="1"/>
    <col min="12039" max="12039" width="12.7109375" style="30" customWidth="1"/>
    <col min="12040" max="12040" width="16.7109375" style="30" customWidth="1"/>
    <col min="12041" max="12041" width="18.7109375" style="30" customWidth="1"/>
    <col min="12042" max="12288" width="9.140625" style="30"/>
    <col min="12289" max="12289" width="5.7109375" style="30" customWidth="1"/>
    <col min="12290" max="12290" width="42.7109375" style="30" customWidth="1"/>
    <col min="12291" max="12291" width="24.7109375" style="30" customWidth="1"/>
    <col min="12292" max="12292" width="16.7109375" style="30" customWidth="1"/>
    <col min="12293" max="12293" width="24.7109375" style="30" customWidth="1"/>
    <col min="12294" max="12294" width="16.7109375" style="30" customWidth="1"/>
    <col min="12295" max="12295" width="12.7109375" style="30" customWidth="1"/>
    <col min="12296" max="12296" width="16.7109375" style="30" customWidth="1"/>
    <col min="12297" max="12297" width="18.7109375" style="30" customWidth="1"/>
    <col min="12298" max="12544" width="9.140625" style="30"/>
    <col min="12545" max="12545" width="5.7109375" style="30" customWidth="1"/>
    <col min="12546" max="12546" width="42.7109375" style="30" customWidth="1"/>
    <col min="12547" max="12547" width="24.7109375" style="30" customWidth="1"/>
    <col min="12548" max="12548" width="16.7109375" style="30" customWidth="1"/>
    <col min="12549" max="12549" width="24.7109375" style="30" customWidth="1"/>
    <col min="12550" max="12550" width="16.7109375" style="30" customWidth="1"/>
    <col min="12551" max="12551" width="12.7109375" style="30" customWidth="1"/>
    <col min="12552" max="12552" width="16.7109375" style="30" customWidth="1"/>
    <col min="12553" max="12553" width="18.7109375" style="30" customWidth="1"/>
    <col min="12554" max="12800" width="9.140625" style="30"/>
    <col min="12801" max="12801" width="5.7109375" style="30" customWidth="1"/>
    <col min="12802" max="12802" width="42.7109375" style="30" customWidth="1"/>
    <col min="12803" max="12803" width="24.7109375" style="30" customWidth="1"/>
    <col min="12804" max="12804" width="16.7109375" style="30" customWidth="1"/>
    <col min="12805" max="12805" width="24.7109375" style="30" customWidth="1"/>
    <col min="12806" max="12806" width="16.7109375" style="30" customWidth="1"/>
    <col min="12807" max="12807" width="12.7109375" style="30" customWidth="1"/>
    <col min="12808" max="12808" width="16.7109375" style="30" customWidth="1"/>
    <col min="12809" max="12809" width="18.7109375" style="30" customWidth="1"/>
    <col min="12810" max="13056" width="9.140625" style="30"/>
    <col min="13057" max="13057" width="5.7109375" style="30" customWidth="1"/>
    <col min="13058" max="13058" width="42.7109375" style="30" customWidth="1"/>
    <col min="13059" max="13059" width="24.7109375" style="30" customWidth="1"/>
    <col min="13060" max="13060" width="16.7109375" style="30" customWidth="1"/>
    <col min="13061" max="13061" width="24.7109375" style="30" customWidth="1"/>
    <col min="13062" max="13062" width="16.7109375" style="30" customWidth="1"/>
    <col min="13063" max="13063" width="12.7109375" style="30" customWidth="1"/>
    <col min="13064" max="13064" width="16.7109375" style="30" customWidth="1"/>
    <col min="13065" max="13065" width="18.7109375" style="30" customWidth="1"/>
    <col min="13066" max="13312" width="9.140625" style="30"/>
    <col min="13313" max="13313" width="5.7109375" style="30" customWidth="1"/>
    <col min="13314" max="13314" width="42.7109375" style="30" customWidth="1"/>
    <col min="13315" max="13315" width="24.7109375" style="30" customWidth="1"/>
    <col min="13316" max="13316" width="16.7109375" style="30" customWidth="1"/>
    <col min="13317" max="13317" width="24.7109375" style="30" customWidth="1"/>
    <col min="13318" max="13318" width="16.7109375" style="30" customWidth="1"/>
    <col min="13319" max="13319" width="12.7109375" style="30" customWidth="1"/>
    <col min="13320" max="13320" width="16.7109375" style="30" customWidth="1"/>
    <col min="13321" max="13321" width="18.7109375" style="30" customWidth="1"/>
    <col min="13322" max="13568" width="9.140625" style="30"/>
    <col min="13569" max="13569" width="5.7109375" style="30" customWidth="1"/>
    <col min="13570" max="13570" width="42.7109375" style="30" customWidth="1"/>
    <col min="13571" max="13571" width="24.7109375" style="30" customWidth="1"/>
    <col min="13572" max="13572" width="16.7109375" style="30" customWidth="1"/>
    <col min="13573" max="13573" width="24.7109375" style="30" customWidth="1"/>
    <col min="13574" max="13574" width="16.7109375" style="30" customWidth="1"/>
    <col min="13575" max="13575" width="12.7109375" style="30" customWidth="1"/>
    <col min="13576" max="13576" width="16.7109375" style="30" customWidth="1"/>
    <col min="13577" max="13577" width="18.7109375" style="30" customWidth="1"/>
    <col min="13578" max="13824" width="9.140625" style="30"/>
    <col min="13825" max="13825" width="5.7109375" style="30" customWidth="1"/>
    <col min="13826" max="13826" width="42.7109375" style="30" customWidth="1"/>
    <col min="13827" max="13827" width="24.7109375" style="30" customWidth="1"/>
    <col min="13828" max="13828" width="16.7109375" style="30" customWidth="1"/>
    <col min="13829" max="13829" width="24.7109375" style="30" customWidth="1"/>
    <col min="13830" max="13830" width="16.7109375" style="30" customWidth="1"/>
    <col min="13831" max="13831" width="12.7109375" style="30" customWidth="1"/>
    <col min="13832" max="13832" width="16.7109375" style="30" customWidth="1"/>
    <col min="13833" max="13833" width="18.7109375" style="30" customWidth="1"/>
    <col min="13834" max="14080" width="9.140625" style="30"/>
    <col min="14081" max="14081" width="5.7109375" style="30" customWidth="1"/>
    <col min="14082" max="14082" width="42.7109375" style="30" customWidth="1"/>
    <col min="14083" max="14083" width="24.7109375" style="30" customWidth="1"/>
    <col min="14084" max="14084" width="16.7109375" style="30" customWidth="1"/>
    <col min="14085" max="14085" width="24.7109375" style="30" customWidth="1"/>
    <col min="14086" max="14086" width="16.7109375" style="30" customWidth="1"/>
    <col min="14087" max="14087" width="12.7109375" style="30" customWidth="1"/>
    <col min="14088" max="14088" width="16.7109375" style="30" customWidth="1"/>
    <col min="14089" max="14089" width="18.7109375" style="30" customWidth="1"/>
    <col min="14090" max="14336" width="9.140625" style="30"/>
    <col min="14337" max="14337" width="5.7109375" style="30" customWidth="1"/>
    <col min="14338" max="14338" width="42.7109375" style="30" customWidth="1"/>
    <col min="14339" max="14339" width="24.7109375" style="30" customWidth="1"/>
    <col min="14340" max="14340" width="16.7109375" style="30" customWidth="1"/>
    <col min="14341" max="14341" width="24.7109375" style="30" customWidth="1"/>
    <col min="14342" max="14342" width="16.7109375" style="30" customWidth="1"/>
    <col min="14343" max="14343" width="12.7109375" style="30" customWidth="1"/>
    <col min="14344" max="14344" width="16.7109375" style="30" customWidth="1"/>
    <col min="14345" max="14345" width="18.7109375" style="30" customWidth="1"/>
    <col min="14346" max="14592" width="9.140625" style="30"/>
    <col min="14593" max="14593" width="5.7109375" style="30" customWidth="1"/>
    <col min="14594" max="14594" width="42.7109375" style="30" customWidth="1"/>
    <col min="14595" max="14595" width="24.7109375" style="30" customWidth="1"/>
    <col min="14596" max="14596" width="16.7109375" style="30" customWidth="1"/>
    <col min="14597" max="14597" width="24.7109375" style="30" customWidth="1"/>
    <col min="14598" max="14598" width="16.7109375" style="30" customWidth="1"/>
    <col min="14599" max="14599" width="12.7109375" style="30" customWidth="1"/>
    <col min="14600" max="14600" width="16.7109375" style="30" customWidth="1"/>
    <col min="14601" max="14601" width="18.7109375" style="30" customWidth="1"/>
    <col min="14602" max="14848" width="9.140625" style="30"/>
    <col min="14849" max="14849" width="5.7109375" style="30" customWidth="1"/>
    <col min="14850" max="14850" width="42.7109375" style="30" customWidth="1"/>
    <col min="14851" max="14851" width="24.7109375" style="30" customWidth="1"/>
    <col min="14852" max="14852" width="16.7109375" style="30" customWidth="1"/>
    <col min="14853" max="14853" width="24.7109375" style="30" customWidth="1"/>
    <col min="14854" max="14854" width="16.7109375" style="30" customWidth="1"/>
    <col min="14855" max="14855" width="12.7109375" style="30" customWidth="1"/>
    <col min="14856" max="14856" width="16.7109375" style="30" customWidth="1"/>
    <col min="14857" max="14857" width="18.7109375" style="30" customWidth="1"/>
    <col min="14858" max="15104" width="9.140625" style="30"/>
    <col min="15105" max="15105" width="5.7109375" style="30" customWidth="1"/>
    <col min="15106" max="15106" width="42.7109375" style="30" customWidth="1"/>
    <col min="15107" max="15107" width="24.7109375" style="30" customWidth="1"/>
    <col min="15108" max="15108" width="16.7109375" style="30" customWidth="1"/>
    <col min="15109" max="15109" width="24.7109375" style="30" customWidth="1"/>
    <col min="15110" max="15110" width="16.7109375" style="30" customWidth="1"/>
    <col min="15111" max="15111" width="12.7109375" style="30" customWidth="1"/>
    <col min="15112" max="15112" width="16.7109375" style="30" customWidth="1"/>
    <col min="15113" max="15113" width="18.7109375" style="30" customWidth="1"/>
    <col min="15114" max="15360" width="9.140625" style="30"/>
    <col min="15361" max="15361" width="5.7109375" style="30" customWidth="1"/>
    <col min="15362" max="15362" width="42.7109375" style="30" customWidth="1"/>
    <col min="15363" max="15363" width="24.7109375" style="30" customWidth="1"/>
    <col min="15364" max="15364" width="16.7109375" style="30" customWidth="1"/>
    <col min="15365" max="15365" width="24.7109375" style="30" customWidth="1"/>
    <col min="15366" max="15366" width="16.7109375" style="30" customWidth="1"/>
    <col min="15367" max="15367" width="12.7109375" style="30" customWidth="1"/>
    <col min="15368" max="15368" width="16.7109375" style="30" customWidth="1"/>
    <col min="15369" max="15369" width="18.7109375" style="30" customWidth="1"/>
    <col min="15370" max="15616" width="9.140625" style="30"/>
    <col min="15617" max="15617" width="5.7109375" style="30" customWidth="1"/>
    <col min="15618" max="15618" width="42.7109375" style="30" customWidth="1"/>
    <col min="15619" max="15619" width="24.7109375" style="30" customWidth="1"/>
    <col min="15620" max="15620" width="16.7109375" style="30" customWidth="1"/>
    <col min="15621" max="15621" width="24.7109375" style="30" customWidth="1"/>
    <col min="15622" max="15622" width="16.7109375" style="30" customWidth="1"/>
    <col min="15623" max="15623" width="12.7109375" style="30" customWidth="1"/>
    <col min="15624" max="15624" width="16.7109375" style="30" customWidth="1"/>
    <col min="15625" max="15625" width="18.7109375" style="30" customWidth="1"/>
    <col min="15626" max="15872" width="9.140625" style="30"/>
    <col min="15873" max="15873" width="5.7109375" style="30" customWidth="1"/>
    <col min="15874" max="15874" width="42.7109375" style="30" customWidth="1"/>
    <col min="15875" max="15875" width="24.7109375" style="30" customWidth="1"/>
    <col min="15876" max="15876" width="16.7109375" style="30" customWidth="1"/>
    <col min="15877" max="15877" width="24.7109375" style="30" customWidth="1"/>
    <col min="15878" max="15878" width="16.7109375" style="30" customWidth="1"/>
    <col min="15879" max="15879" width="12.7109375" style="30" customWidth="1"/>
    <col min="15880" max="15880" width="16.7109375" style="30" customWidth="1"/>
    <col min="15881" max="15881" width="18.7109375" style="30" customWidth="1"/>
    <col min="15882" max="16128" width="9.140625" style="30"/>
    <col min="16129" max="16129" width="5.7109375" style="30" customWidth="1"/>
    <col min="16130" max="16130" width="42.7109375" style="30" customWidth="1"/>
    <col min="16131" max="16131" width="24.7109375" style="30" customWidth="1"/>
    <col min="16132" max="16132" width="16.7109375" style="30" customWidth="1"/>
    <col min="16133" max="16133" width="24.7109375" style="30" customWidth="1"/>
    <col min="16134" max="16134" width="16.7109375" style="30" customWidth="1"/>
    <col min="16135" max="16135" width="12.7109375" style="30" customWidth="1"/>
    <col min="16136" max="16136" width="16.7109375" style="30" customWidth="1"/>
    <col min="16137" max="16137" width="18.7109375" style="30" customWidth="1"/>
    <col min="16138" max="16384" width="9.140625" style="30"/>
  </cols>
  <sheetData>
    <row r="1" spans="1:9" ht="54.95" customHeight="1" x14ac:dyDescent="0.25">
      <c r="A1" s="184"/>
      <c r="B1" s="184"/>
      <c r="C1" s="184"/>
      <c r="D1" s="184"/>
      <c r="E1" s="184"/>
      <c r="F1" s="184"/>
      <c r="G1" s="185" t="s">
        <v>685</v>
      </c>
      <c r="H1" s="185"/>
      <c r="I1" s="185"/>
    </row>
    <row r="2" spans="1:9" ht="15.75" x14ac:dyDescent="0.25">
      <c r="A2" s="186" t="s">
        <v>169</v>
      </c>
      <c r="B2" s="186"/>
      <c r="C2" s="186"/>
      <c r="D2" s="186"/>
      <c r="E2" s="186"/>
      <c r="F2" s="186"/>
      <c r="G2" s="186"/>
      <c r="H2" s="186"/>
      <c r="I2" s="186"/>
    </row>
    <row r="3" spans="1:9" ht="15.75" x14ac:dyDescent="0.25">
      <c r="A3" s="187" t="s">
        <v>363</v>
      </c>
      <c r="B3" s="187"/>
      <c r="C3" s="187"/>
      <c r="D3" s="187"/>
      <c r="E3" s="187"/>
      <c r="F3" s="187"/>
      <c r="G3" s="187"/>
      <c r="H3" s="187"/>
      <c r="I3" s="187"/>
    </row>
    <row r="4" spans="1:9" ht="15.75" thickBot="1" x14ac:dyDescent="0.3"/>
    <row r="5" spans="1:9" ht="30" customHeight="1" thickBot="1" x14ac:dyDescent="0.3">
      <c r="A5" s="181" t="s">
        <v>0</v>
      </c>
      <c r="B5" s="181" t="s">
        <v>1</v>
      </c>
      <c r="C5" s="181" t="s">
        <v>2</v>
      </c>
      <c r="D5" s="181"/>
      <c r="E5" s="181" t="s">
        <v>3</v>
      </c>
      <c r="F5" s="181"/>
      <c r="G5" s="181" t="s">
        <v>675</v>
      </c>
      <c r="H5" s="181" t="s">
        <v>4</v>
      </c>
      <c r="I5" s="181" t="s">
        <v>681</v>
      </c>
    </row>
    <row r="6" spans="1:9" ht="30" customHeight="1" thickBot="1" x14ac:dyDescent="0.3">
      <c r="A6" s="190"/>
      <c r="B6" s="190"/>
      <c r="C6" s="144" t="s">
        <v>5</v>
      </c>
      <c r="D6" s="144" t="s">
        <v>6</v>
      </c>
      <c r="E6" s="144" t="s">
        <v>5</v>
      </c>
      <c r="F6" s="144" t="s">
        <v>6</v>
      </c>
      <c r="G6" s="181"/>
      <c r="H6" s="181"/>
      <c r="I6" s="181"/>
    </row>
    <row r="7" spans="1:9" s="1" customFormat="1" ht="30" customHeight="1" x14ac:dyDescent="0.25">
      <c r="A7" s="62">
        <v>1</v>
      </c>
      <c r="B7" s="110" t="s">
        <v>364</v>
      </c>
      <c r="C7" s="9" t="s">
        <v>365</v>
      </c>
      <c r="D7" s="111" t="s">
        <v>9</v>
      </c>
      <c r="E7" s="162"/>
      <c r="F7" s="162"/>
      <c r="G7" s="11">
        <v>1</v>
      </c>
      <c r="H7" s="12"/>
      <c r="I7" s="13">
        <f t="shared" ref="I7:I13" si="0">G7*ROUND(H7, 2)</f>
        <v>0</v>
      </c>
    </row>
    <row r="8" spans="1:9" s="1" customFormat="1" ht="15" customHeight="1" x14ac:dyDescent="0.25">
      <c r="A8" s="36">
        <v>2</v>
      </c>
      <c r="B8" s="2" t="s">
        <v>366</v>
      </c>
      <c r="C8" s="41" t="s">
        <v>367</v>
      </c>
      <c r="D8" s="2" t="s">
        <v>9</v>
      </c>
      <c r="E8" s="165"/>
      <c r="F8" s="165"/>
      <c r="G8" s="4">
        <v>1</v>
      </c>
      <c r="H8" s="5"/>
      <c r="I8" s="14">
        <f t="shared" si="0"/>
        <v>0</v>
      </c>
    </row>
    <row r="9" spans="1:9" s="1" customFormat="1" ht="15" customHeight="1" x14ac:dyDescent="0.25">
      <c r="A9" s="36">
        <v>3</v>
      </c>
      <c r="B9" s="2" t="s">
        <v>368</v>
      </c>
      <c r="C9" s="2" t="s">
        <v>369</v>
      </c>
      <c r="D9" s="2" t="s">
        <v>9</v>
      </c>
      <c r="E9" s="165"/>
      <c r="F9" s="165"/>
      <c r="G9" s="4">
        <v>1</v>
      </c>
      <c r="H9" s="5"/>
      <c r="I9" s="14">
        <f t="shared" si="0"/>
        <v>0</v>
      </c>
    </row>
    <row r="10" spans="1:9" s="1" customFormat="1" ht="30" customHeight="1" x14ac:dyDescent="0.25">
      <c r="A10" s="57">
        <v>4</v>
      </c>
      <c r="B10" s="39" t="s">
        <v>370</v>
      </c>
      <c r="C10" s="38" t="s">
        <v>371</v>
      </c>
      <c r="D10" s="39" t="s">
        <v>7</v>
      </c>
      <c r="E10" s="168"/>
      <c r="F10" s="168"/>
      <c r="G10" s="25">
        <v>1</v>
      </c>
      <c r="H10" s="26"/>
      <c r="I10" s="27">
        <f t="shared" si="0"/>
        <v>0</v>
      </c>
    </row>
    <row r="11" spans="1:9" s="1" customFormat="1" ht="15" customHeight="1" x14ac:dyDescent="0.25">
      <c r="A11" s="36">
        <v>5</v>
      </c>
      <c r="B11" s="2" t="s">
        <v>372</v>
      </c>
      <c r="C11" s="3" t="s">
        <v>373</v>
      </c>
      <c r="D11" s="2"/>
      <c r="E11" s="165"/>
      <c r="F11" s="165"/>
      <c r="G11" s="4">
        <v>1</v>
      </c>
      <c r="H11" s="5"/>
      <c r="I11" s="14">
        <f t="shared" si="0"/>
        <v>0</v>
      </c>
    </row>
    <row r="12" spans="1:9" s="1" customFormat="1" ht="25.5" x14ac:dyDescent="0.25">
      <c r="A12" s="57">
        <v>6</v>
      </c>
      <c r="B12" s="39" t="s">
        <v>691</v>
      </c>
      <c r="C12" s="38" t="s">
        <v>692</v>
      </c>
      <c r="D12" s="39"/>
      <c r="E12" s="168"/>
      <c r="F12" s="168"/>
      <c r="G12" s="25">
        <v>10</v>
      </c>
      <c r="H12" s="26"/>
      <c r="I12" s="27">
        <f t="shared" si="0"/>
        <v>0</v>
      </c>
    </row>
    <row r="13" spans="1:9" s="1" customFormat="1" ht="15" customHeight="1" thickBot="1" x14ac:dyDescent="0.3">
      <c r="A13" s="37">
        <v>7</v>
      </c>
      <c r="B13" s="146" t="s">
        <v>374</v>
      </c>
      <c r="C13" s="146" t="s">
        <v>375</v>
      </c>
      <c r="D13" s="146" t="s">
        <v>376</v>
      </c>
      <c r="E13" s="169"/>
      <c r="F13" s="169"/>
      <c r="G13" s="15">
        <v>1</v>
      </c>
      <c r="H13" s="16"/>
      <c r="I13" s="17">
        <f t="shared" si="0"/>
        <v>0</v>
      </c>
    </row>
    <row r="14" spans="1:9" s="1" customFormat="1" ht="15" customHeight="1" thickBot="1" x14ac:dyDescent="0.3">
      <c r="A14" s="6"/>
      <c r="H14" s="121" t="s">
        <v>44</v>
      </c>
      <c r="I14" s="122">
        <f>SUM(I7:I13)</f>
        <v>0</v>
      </c>
    </row>
    <row r="15" spans="1:9" ht="15" customHeight="1" x14ac:dyDescent="0.25">
      <c r="A15" s="32"/>
      <c r="B15" s="33"/>
      <c r="C15" s="33"/>
      <c r="D15" s="33"/>
      <c r="E15" s="33"/>
      <c r="F15" s="33"/>
      <c r="G15" s="32"/>
      <c r="H15" s="34"/>
      <c r="I15" s="34"/>
    </row>
    <row r="16" spans="1:9" ht="75" customHeight="1" x14ac:dyDescent="0.25">
      <c r="A16" s="182" t="s">
        <v>178</v>
      </c>
      <c r="B16" s="183"/>
      <c r="C16" s="183"/>
      <c r="D16" s="183"/>
      <c r="E16" s="183"/>
      <c r="F16" s="183"/>
      <c r="G16" s="183"/>
      <c r="H16" s="183"/>
      <c r="I16" s="183"/>
    </row>
    <row r="18" spans="1:6" x14ac:dyDescent="0.25">
      <c r="A18" s="154"/>
      <c r="B18" s="155"/>
      <c r="C18" s="155"/>
      <c r="D18" s="155"/>
      <c r="E18" s="155"/>
      <c r="F18" s="155"/>
    </row>
    <row r="19" spans="1:6" x14ac:dyDescent="0.25">
      <c r="A19" s="154"/>
      <c r="B19" s="155"/>
      <c r="C19" s="155"/>
      <c r="D19" s="155"/>
      <c r="E19" s="155"/>
      <c r="F19" s="155"/>
    </row>
    <row r="20" spans="1:6" x14ac:dyDescent="0.25">
      <c r="A20" s="154"/>
      <c r="B20" s="155"/>
      <c r="C20" s="155"/>
      <c r="D20" s="155"/>
      <c r="E20" s="155"/>
      <c r="F20" s="155"/>
    </row>
    <row r="21" spans="1:6" x14ac:dyDescent="0.25">
      <c r="A21" s="154"/>
      <c r="B21" s="155"/>
      <c r="C21" s="155"/>
      <c r="D21" s="155"/>
      <c r="E21" s="155"/>
      <c r="F21" s="155"/>
    </row>
    <row r="22" spans="1:6" x14ac:dyDescent="0.25">
      <c r="A22" s="156" t="s">
        <v>688</v>
      </c>
      <c r="B22" s="156"/>
      <c r="C22" s="155"/>
      <c r="D22" s="155"/>
      <c r="E22" s="175" t="s">
        <v>689</v>
      </c>
      <c r="F22" s="175"/>
    </row>
    <row r="23" spans="1:6" ht="30" customHeight="1" x14ac:dyDescent="0.25">
      <c r="A23" s="154"/>
      <c r="B23" s="155"/>
      <c r="C23" s="155"/>
      <c r="D23" s="155"/>
      <c r="E23" s="176" t="s">
        <v>690</v>
      </c>
      <c r="F23" s="176"/>
    </row>
  </sheetData>
  <sheetProtection algorithmName="SHA-512" hashValue="sLsMMWz/sZl/GVoYyYZh/2ezyXAmjW+ECI2cyFNyCYLB3cISPGypPu1olgcBHAZ+biiN7jhQi4il0Kufu4Vp2w==" saltValue="K8+GviNAXzDxJdSyv3STWw==" spinCount="100000" sheet="1" objects="1" scenarios="1"/>
  <mergeCells count="14">
    <mergeCell ref="E22:F22"/>
    <mergeCell ref="E23:F23"/>
    <mergeCell ref="I5:I6"/>
    <mergeCell ref="A16:I16"/>
    <mergeCell ref="A1:F1"/>
    <mergeCell ref="G1:I1"/>
    <mergeCell ref="A2:I2"/>
    <mergeCell ref="A3:I3"/>
    <mergeCell ref="A5:A6"/>
    <mergeCell ref="B5:B6"/>
    <mergeCell ref="C5:D5"/>
    <mergeCell ref="E5:F5"/>
    <mergeCell ref="G5:G6"/>
    <mergeCell ref="H5:H6"/>
  </mergeCells>
  <pageMargins left="0.39370078740157483" right="0.39370078740157483" top="0.59055118110236227" bottom="0.59055118110236227" header="0.31496062992125984" footer="0.31496062992125984"/>
  <pageSetup paperSize="9" scale="78" fitToHeight="0" orientation="landscape" horizontalDpi="4294967295" verticalDpi="4294967295" r:id="rId1"/>
  <headerFooter>
    <oddFooter>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54"/>
  <sheetViews>
    <sheetView view="pageLayout" topLeftCell="A42" zoomScaleNormal="100" workbookViewId="0">
      <selection activeCell="F23" sqref="F23"/>
    </sheetView>
  </sheetViews>
  <sheetFormatPr defaultColWidth="9.140625" defaultRowHeight="15" x14ac:dyDescent="0.25"/>
  <cols>
    <col min="1" max="1" width="5.7109375" style="123" customWidth="1"/>
    <col min="2" max="2" width="44.7109375" style="124" bestFit="1" customWidth="1"/>
    <col min="3" max="3" width="23.5703125" style="124" bestFit="1" customWidth="1"/>
    <col min="4" max="4" width="16.7109375" style="124" customWidth="1"/>
    <col min="5" max="5" width="24.7109375" style="124" customWidth="1"/>
    <col min="6" max="6" width="16.7109375" style="124" customWidth="1"/>
    <col min="7" max="7" width="12.7109375" style="123" customWidth="1"/>
    <col min="8" max="8" width="16.7109375" style="30" customWidth="1"/>
    <col min="9" max="9" width="18.7109375" style="30" customWidth="1"/>
    <col min="10" max="10" width="17.28515625" style="30" customWidth="1"/>
    <col min="11" max="16384" width="9.140625" style="30"/>
  </cols>
  <sheetData>
    <row r="1" spans="1:9" ht="54.95" customHeight="1" x14ac:dyDescent="0.25">
      <c r="A1" s="184"/>
      <c r="B1" s="184"/>
      <c r="C1" s="184"/>
      <c r="D1" s="184"/>
      <c r="E1" s="184"/>
      <c r="F1" s="184"/>
      <c r="G1" s="185" t="s">
        <v>684</v>
      </c>
      <c r="H1" s="185"/>
      <c r="I1" s="185"/>
    </row>
    <row r="2" spans="1:9" ht="15.75" x14ac:dyDescent="0.25">
      <c r="A2" s="186" t="s">
        <v>169</v>
      </c>
      <c r="B2" s="186"/>
      <c r="C2" s="186"/>
      <c r="D2" s="186"/>
      <c r="E2" s="186"/>
      <c r="F2" s="186"/>
      <c r="G2" s="186"/>
      <c r="H2" s="186"/>
      <c r="I2" s="186"/>
    </row>
    <row r="3" spans="1:9" ht="15.75" x14ac:dyDescent="0.25">
      <c r="A3" s="187" t="s">
        <v>457</v>
      </c>
      <c r="B3" s="187"/>
      <c r="C3" s="187"/>
      <c r="D3" s="187"/>
      <c r="E3" s="187"/>
      <c r="F3" s="187"/>
      <c r="G3" s="187"/>
      <c r="H3" s="187"/>
      <c r="I3" s="187"/>
    </row>
    <row r="4" spans="1:9" ht="15.75" thickBot="1" x14ac:dyDescent="0.3"/>
    <row r="5" spans="1:9" ht="30" customHeight="1" thickBot="1" x14ac:dyDescent="0.3">
      <c r="A5" s="181" t="s">
        <v>0</v>
      </c>
      <c r="B5" s="181" t="s">
        <v>1</v>
      </c>
      <c r="C5" s="181" t="s">
        <v>2</v>
      </c>
      <c r="D5" s="181"/>
      <c r="E5" s="181" t="s">
        <v>3</v>
      </c>
      <c r="F5" s="181"/>
      <c r="G5" s="181" t="s">
        <v>675</v>
      </c>
      <c r="H5" s="181" t="s">
        <v>4</v>
      </c>
      <c r="I5" s="181" t="s">
        <v>681</v>
      </c>
    </row>
    <row r="6" spans="1:9" ht="30" customHeight="1" thickBot="1" x14ac:dyDescent="0.3">
      <c r="A6" s="181"/>
      <c r="B6" s="181"/>
      <c r="C6" s="143" t="s">
        <v>5</v>
      </c>
      <c r="D6" s="143" t="s">
        <v>6</v>
      </c>
      <c r="E6" s="143" t="s">
        <v>5</v>
      </c>
      <c r="F6" s="143" t="s">
        <v>6</v>
      </c>
      <c r="G6" s="181"/>
      <c r="H6" s="181"/>
      <c r="I6" s="181"/>
    </row>
    <row r="7" spans="1:9" s="1" customFormat="1" ht="15" customHeight="1" x14ac:dyDescent="0.25">
      <c r="A7" s="62">
        <v>1</v>
      </c>
      <c r="B7" s="10" t="s">
        <v>456</v>
      </c>
      <c r="C7" s="10" t="s">
        <v>455</v>
      </c>
      <c r="D7" s="9" t="s">
        <v>379</v>
      </c>
      <c r="E7" s="162"/>
      <c r="F7" s="162"/>
      <c r="G7" s="11">
        <v>2</v>
      </c>
      <c r="H7" s="12"/>
      <c r="I7" s="13">
        <f t="shared" ref="I7:I42" si="0">G7*ROUND(H7, 2)</f>
        <v>0</v>
      </c>
    </row>
    <row r="8" spans="1:9" s="1" customFormat="1" ht="30.75" customHeight="1" x14ac:dyDescent="0.25">
      <c r="A8" s="125">
        <v>2</v>
      </c>
      <c r="B8" s="126" t="s">
        <v>454</v>
      </c>
      <c r="C8" s="126" t="s">
        <v>453</v>
      </c>
      <c r="D8" s="127" t="s">
        <v>379</v>
      </c>
      <c r="E8" s="165"/>
      <c r="F8" s="165"/>
      <c r="G8" s="4">
        <v>1</v>
      </c>
      <c r="H8" s="5"/>
      <c r="I8" s="14">
        <f t="shared" si="0"/>
        <v>0</v>
      </c>
    </row>
    <row r="9" spans="1:9" s="1" customFormat="1" ht="15" customHeight="1" x14ac:dyDescent="0.25">
      <c r="A9" s="36">
        <v>3</v>
      </c>
      <c r="B9" s="2" t="s">
        <v>452</v>
      </c>
      <c r="C9" s="2" t="s">
        <v>451</v>
      </c>
      <c r="D9" s="3" t="s">
        <v>448</v>
      </c>
      <c r="E9" s="165"/>
      <c r="F9" s="165"/>
      <c r="G9" s="4">
        <v>2</v>
      </c>
      <c r="H9" s="5"/>
      <c r="I9" s="14">
        <f t="shared" si="0"/>
        <v>0</v>
      </c>
    </row>
    <row r="10" spans="1:9" s="1" customFormat="1" ht="15" customHeight="1" x14ac:dyDescent="0.25">
      <c r="A10" s="125">
        <v>4</v>
      </c>
      <c r="B10" s="2" t="s">
        <v>450</v>
      </c>
      <c r="C10" s="2" t="s">
        <v>449</v>
      </c>
      <c r="D10" s="3" t="s">
        <v>448</v>
      </c>
      <c r="E10" s="165"/>
      <c r="F10" s="165"/>
      <c r="G10" s="4">
        <v>1</v>
      </c>
      <c r="H10" s="5"/>
      <c r="I10" s="14">
        <f t="shared" si="0"/>
        <v>0</v>
      </c>
    </row>
    <row r="11" spans="1:9" s="1" customFormat="1" ht="15" customHeight="1" x14ac:dyDescent="0.25">
      <c r="A11" s="36">
        <v>5</v>
      </c>
      <c r="B11" s="2" t="s">
        <v>447</v>
      </c>
      <c r="C11" s="2" t="s">
        <v>446</v>
      </c>
      <c r="D11" s="3" t="s">
        <v>379</v>
      </c>
      <c r="E11" s="165"/>
      <c r="F11" s="165"/>
      <c r="G11" s="4">
        <v>12</v>
      </c>
      <c r="H11" s="5"/>
      <c r="I11" s="14">
        <f t="shared" si="0"/>
        <v>0</v>
      </c>
    </row>
    <row r="12" spans="1:9" s="1" customFormat="1" ht="30" customHeight="1" x14ac:dyDescent="0.25">
      <c r="A12" s="125">
        <v>6</v>
      </c>
      <c r="B12" s="8" t="s">
        <v>445</v>
      </c>
      <c r="C12" s="8" t="s">
        <v>444</v>
      </c>
      <c r="D12" s="8" t="s">
        <v>379</v>
      </c>
      <c r="E12" s="165"/>
      <c r="F12" s="165"/>
      <c r="G12" s="128">
        <v>12</v>
      </c>
      <c r="H12" s="5"/>
      <c r="I12" s="129">
        <f t="shared" si="0"/>
        <v>0</v>
      </c>
    </row>
    <row r="13" spans="1:9" s="1" customFormat="1" ht="30" customHeight="1" x14ac:dyDescent="0.25">
      <c r="A13" s="36">
        <v>7</v>
      </c>
      <c r="B13" s="8" t="s">
        <v>443</v>
      </c>
      <c r="C13" s="7" t="s">
        <v>442</v>
      </c>
      <c r="D13" s="8" t="s">
        <v>379</v>
      </c>
      <c r="E13" s="165"/>
      <c r="F13" s="165"/>
      <c r="G13" s="128">
        <v>1</v>
      </c>
      <c r="H13" s="5"/>
      <c r="I13" s="129">
        <f t="shared" si="0"/>
        <v>0</v>
      </c>
    </row>
    <row r="14" spans="1:9" s="1" customFormat="1" ht="45" customHeight="1" x14ac:dyDescent="0.25">
      <c r="A14" s="125">
        <v>8</v>
      </c>
      <c r="B14" s="8" t="s">
        <v>441</v>
      </c>
      <c r="C14" s="7" t="s">
        <v>440</v>
      </c>
      <c r="D14" s="8" t="s">
        <v>379</v>
      </c>
      <c r="E14" s="165"/>
      <c r="F14" s="165"/>
      <c r="G14" s="128">
        <v>2</v>
      </c>
      <c r="H14" s="5"/>
      <c r="I14" s="129">
        <f t="shared" si="0"/>
        <v>0</v>
      </c>
    </row>
    <row r="15" spans="1:9" s="1" customFormat="1" ht="45" customHeight="1" x14ac:dyDescent="0.25">
      <c r="A15" s="36">
        <v>9</v>
      </c>
      <c r="B15" s="8" t="s">
        <v>439</v>
      </c>
      <c r="C15" s="7" t="s">
        <v>438</v>
      </c>
      <c r="D15" s="8" t="s">
        <v>379</v>
      </c>
      <c r="E15" s="165"/>
      <c r="F15" s="165"/>
      <c r="G15" s="128">
        <v>2</v>
      </c>
      <c r="H15" s="5"/>
      <c r="I15" s="129">
        <f t="shared" si="0"/>
        <v>0</v>
      </c>
    </row>
    <row r="16" spans="1:9" s="1" customFormat="1" ht="15" customHeight="1" x14ac:dyDescent="0.25">
      <c r="A16" s="125">
        <v>10</v>
      </c>
      <c r="B16" s="7" t="s">
        <v>437</v>
      </c>
      <c r="C16" s="7" t="s">
        <v>436</v>
      </c>
      <c r="D16" s="8" t="s">
        <v>379</v>
      </c>
      <c r="E16" s="165"/>
      <c r="F16" s="165"/>
      <c r="G16" s="128">
        <v>1</v>
      </c>
      <c r="H16" s="5"/>
      <c r="I16" s="129">
        <f t="shared" si="0"/>
        <v>0</v>
      </c>
    </row>
    <row r="17" spans="1:9" s="1" customFormat="1" ht="86.25" customHeight="1" x14ac:dyDescent="0.25">
      <c r="A17" s="36">
        <v>11</v>
      </c>
      <c r="B17" s="8" t="s">
        <v>435</v>
      </c>
      <c r="C17" s="7" t="s">
        <v>434</v>
      </c>
      <c r="D17" s="8" t="s">
        <v>379</v>
      </c>
      <c r="E17" s="166"/>
      <c r="F17" s="165"/>
      <c r="G17" s="128">
        <v>1</v>
      </c>
      <c r="H17" s="5"/>
      <c r="I17" s="129">
        <f t="shared" si="0"/>
        <v>0</v>
      </c>
    </row>
    <row r="18" spans="1:9" s="1" customFormat="1" ht="30" customHeight="1" x14ac:dyDescent="0.25">
      <c r="A18" s="125">
        <v>12</v>
      </c>
      <c r="B18" s="8" t="s">
        <v>433</v>
      </c>
      <c r="C18" s="7" t="s">
        <v>432</v>
      </c>
      <c r="D18" s="8" t="s">
        <v>379</v>
      </c>
      <c r="E18" s="165"/>
      <c r="F18" s="165"/>
      <c r="G18" s="128">
        <v>1</v>
      </c>
      <c r="H18" s="5"/>
      <c r="I18" s="129">
        <f t="shared" si="0"/>
        <v>0</v>
      </c>
    </row>
    <row r="19" spans="1:9" s="1" customFormat="1" ht="30" customHeight="1" x14ac:dyDescent="0.25">
      <c r="A19" s="36">
        <v>13</v>
      </c>
      <c r="B19" s="8" t="s">
        <v>431</v>
      </c>
      <c r="C19" s="7" t="s">
        <v>430</v>
      </c>
      <c r="D19" s="8" t="s">
        <v>379</v>
      </c>
      <c r="E19" s="165"/>
      <c r="F19" s="165"/>
      <c r="G19" s="128">
        <v>1</v>
      </c>
      <c r="H19" s="5"/>
      <c r="I19" s="129">
        <f t="shared" si="0"/>
        <v>0</v>
      </c>
    </row>
    <row r="20" spans="1:9" s="1" customFormat="1" ht="30" customHeight="1" x14ac:dyDescent="0.25">
      <c r="A20" s="125">
        <v>14</v>
      </c>
      <c r="B20" s="8" t="s">
        <v>429</v>
      </c>
      <c r="C20" s="7" t="s">
        <v>428</v>
      </c>
      <c r="D20" s="8" t="s">
        <v>379</v>
      </c>
      <c r="E20" s="165"/>
      <c r="F20" s="165"/>
      <c r="G20" s="128">
        <v>1</v>
      </c>
      <c r="H20" s="5"/>
      <c r="I20" s="129">
        <f t="shared" si="0"/>
        <v>0</v>
      </c>
    </row>
    <row r="21" spans="1:9" s="1" customFormat="1" ht="30" customHeight="1" x14ac:dyDescent="0.25">
      <c r="A21" s="36">
        <v>15</v>
      </c>
      <c r="B21" s="8" t="s">
        <v>427</v>
      </c>
      <c r="C21" s="7" t="s">
        <v>426</v>
      </c>
      <c r="D21" s="8" t="s">
        <v>379</v>
      </c>
      <c r="E21" s="165"/>
      <c r="F21" s="165"/>
      <c r="G21" s="128">
        <v>1</v>
      </c>
      <c r="H21" s="5"/>
      <c r="I21" s="129">
        <f t="shared" si="0"/>
        <v>0</v>
      </c>
    </row>
    <row r="22" spans="1:9" s="1" customFormat="1" ht="30" customHeight="1" x14ac:dyDescent="0.25">
      <c r="A22" s="125">
        <v>16</v>
      </c>
      <c r="B22" s="8" t="s">
        <v>425</v>
      </c>
      <c r="C22" s="7" t="s">
        <v>424</v>
      </c>
      <c r="D22" s="8" t="s">
        <v>379</v>
      </c>
      <c r="E22" s="165"/>
      <c r="F22" s="165"/>
      <c r="G22" s="128">
        <v>1</v>
      </c>
      <c r="H22" s="5"/>
      <c r="I22" s="129">
        <f t="shared" si="0"/>
        <v>0</v>
      </c>
    </row>
    <row r="23" spans="1:9" s="1" customFormat="1" ht="30" customHeight="1" x14ac:dyDescent="0.25">
      <c r="A23" s="36">
        <v>17</v>
      </c>
      <c r="B23" s="8" t="s">
        <v>423</v>
      </c>
      <c r="C23" s="7" t="s">
        <v>422</v>
      </c>
      <c r="D23" s="8" t="s">
        <v>379</v>
      </c>
      <c r="E23" s="165"/>
      <c r="F23" s="165"/>
      <c r="G23" s="128">
        <v>1</v>
      </c>
      <c r="H23" s="5"/>
      <c r="I23" s="129">
        <f t="shared" si="0"/>
        <v>0</v>
      </c>
    </row>
    <row r="24" spans="1:9" s="1" customFormat="1" ht="30" customHeight="1" x14ac:dyDescent="0.25">
      <c r="A24" s="125">
        <v>18</v>
      </c>
      <c r="B24" s="8" t="s">
        <v>421</v>
      </c>
      <c r="C24" s="7" t="s">
        <v>420</v>
      </c>
      <c r="D24" s="8" t="s">
        <v>379</v>
      </c>
      <c r="E24" s="165"/>
      <c r="F24" s="165"/>
      <c r="G24" s="128">
        <v>1</v>
      </c>
      <c r="H24" s="5"/>
      <c r="I24" s="14">
        <f t="shared" si="0"/>
        <v>0</v>
      </c>
    </row>
    <row r="25" spans="1:9" s="1" customFormat="1" ht="91.5" customHeight="1" x14ac:dyDescent="0.25">
      <c r="A25" s="36">
        <v>19</v>
      </c>
      <c r="B25" s="8" t="s">
        <v>419</v>
      </c>
      <c r="C25" s="7" t="s">
        <v>418</v>
      </c>
      <c r="D25" s="8" t="s">
        <v>417</v>
      </c>
      <c r="E25" s="165"/>
      <c r="F25" s="165"/>
      <c r="G25" s="4">
        <v>1</v>
      </c>
      <c r="H25" s="5"/>
      <c r="I25" s="14">
        <f t="shared" si="0"/>
        <v>0</v>
      </c>
    </row>
    <row r="26" spans="1:9" s="1" customFormat="1" ht="30" customHeight="1" x14ac:dyDescent="0.25">
      <c r="A26" s="125">
        <v>20</v>
      </c>
      <c r="B26" s="8" t="s">
        <v>416</v>
      </c>
      <c r="C26" s="7" t="s">
        <v>415</v>
      </c>
      <c r="D26" s="8" t="s">
        <v>385</v>
      </c>
      <c r="E26" s="165"/>
      <c r="F26" s="165"/>
      <c r="G26" s="4">
        <v>1</v>
      </c>
      <c r="H26" s="5"/>
      <c r="I26" s="14">
        <f t="shared" si="0"/>
        <v>0</v>
      </c>
    </row>
    <row r="27" spans="1:9" s="1" customFormat="1" ht="30" customHeight="1" x14ac:dyDescent="0.25">
      <c r="A27" s="36">
        <v>21</v>
      </c>
      <c r="B27" s="8" t="s">
        <v>414</v>
      </c>
      <c r="C27" s="7" t="s">
        <v>413</v>
      </c>
      <c r="D27" s="8" t="s">
        <v>385</v>
      </c>
      <c r="E27" s="165"/>
      <c r="F27" s="165"/>
      <c r="G27" s="4">
        <v>2</v>
      </c>
      <c r="H27" s="5"/>
      <c r="I27" s="14">
        <f t="shared" si="0"/>
        <v>0</v>
      </c>
    </row>
    <row r="28" spans="1:9" s="1" customFormat="1" ht="30" customHeight="1" x14ac:dyDescent="0.25">
      <c r="A28" s="125">
        <v>22</v>
      </c>
      <c r="B28" s="8" t="s">
        <v>412</v>
      </c>
      <c r="C28" s="7" t="s">
        <v>411</v>
      </c>
      <c r="D28" s="8" t="s">
        <v>385</v>
      </c>
      <c r="E28" s="165"/>
      <c r="F28" s="165"/>
      <c r="G28" s="4">
        <v>4</v>
      </c>
      <c r="H28" s="5"/>
      <c r="I28" s="14">
        <f t="shared" si="0"/>
        <v>0</v>
      </c>
    </row>
    <row r="29" spans="1:9" s="1" customFormat="1" ht="30" customHeight="1" x14ac:dyDescent="0.25">
      <c r="A29" s="36">
        <v>23</v>
      </c>
      <c r="B29" s="8" t="s">
        <v>410</v>
      </c>
      <c r="C29" s="7" t="s">
        <v>409</v>
      </c>
      <c r="D29" s="8" t="s">
        <v>385</v>
      </c>
      <c r="E29" s="165"/>
      <c r="F29" s="165"/>
      <c r="G29" s="4">
        <v>4</v>
      </c>
      <c r="H29" s="5"/>
      <c r="I29" s="14">
        <f t="shared" si="0"/>
        <v>0</v>
      </c>
    </row>
    <row r="30" spans="1:9" s="1" customFormat="1" ht="30" customHeight="1" x14ac:dyDescent="0.25">
      <c r="A30" s="125">
        <v>24</v>
      </c>
      <c r="B30" s="8" t="s">
        <v>408</v>
      </c>
      <c r="C30" s="7" t="s">
        <v>407</v>
      </c>
      <c r="D30" s="8" t="s">
        <v>385</v>
      </c>
      <c r="E30" s="165"/>
      <c r="F30" s="165"/>
      <c r="G30" s="4">
        <v>4</v>
      </c>
      <c r="H30" s="5"/>
      <c r="I30" s="14">
        <f t="shared" si="0"/>
        <v>0</v>
      </c>
    </row>
    <row r="31" spans="1:9" s="1" customFormat="1" ht="30" customHeight="1" x14ac:dyDescent="0.25">
      <c r="A31" s="36">
        <v>25</v>
      </c>
      <c r="B31" s="8" t="s">
        <v>406</v>
      </c>
      <c r="C31" s="7" t="s">
        <v>405</v>
      </c>
      <c r="D31" s="8" t="s">
        <v>385</v>
      </c>
      <c r="E31" s="165"/>
      <c r="F31" s="165"/>
      <c r="G31" s="4">
        <v>18</v>
      </c>
      <c r="H31" s="5"/>
      <c r="I31" s="14">
        <f t="shared" si="0"/>
        <v>0</v>
      </c>
    </row>
    <row r="32" spans="1:9" s="1" customFormat="1" ht="30" customHeight="1" x14ac:dyDescent="0.25">
      <c r="A32" s="125">
        <v>26</v>
      </c>
      <c r="B32" s="8" t="s">
        <v>404</v>
      </c>
      <c r="C32" s="7" t="s">
        <v>403</v>
      </c>
      <c r="D32" s="8" t="s">
        <v>385</v>
      </c>
      <c r="E32" s="165"/>
      <c r="F32" s="165"/>
      <c r="G32" s="4">
        <v>1</v>
      </c>
      <c r="H32" s="5"/>
      <c r="I32" s="14">
        <f t="shared" si="0"/>
        <v>0</v>
      </c>
    </row>
    <row r="33" spans="1:9" s="1" customFormat="1" ht="30" customHeight="1" x14ac:dyDescent="0.25">
      <c r="A33" s="36">
        <v>27</v>
      </c>
      <c r="B33" s="8" t="s">
        <v>402</v>
      </c>
      <c r="C33" s="7" t="s">
        <v>401</v>
      </c>
      <c r="D33" s="8" t="s">
        <v>385</v>
      </c>
      <c r="E33" s="165"/>
      <c r="F33" s="165"/>
      <c r="G33" s="4">
        <v>8</v>
      </c>
      <c r="H33" s="5"/>
      <c r="I33" s="14">
        <f t="shared" si="0"/>
        <v>0</v>
      </c>
    </row>
    <row r="34" spans="1:9" s="1" customFormat="1" ht="30" customHeight="1" x14ac:dyDescent="0.25">
      <c r="A34" s="125">
        <v>28</v>
      </c>
      <c r="B34" s="8" t="s">
        <v>400</v>
      </c>
      <c r="C34" s="7" t="s">
        <v>399</v>
      </c>
      <c r="D34" s="8" t="s">
        <v>385</v>
      </c>
      <c r="E34" s="165"/>
      <c r="F34" s="165"/>
      <c r="G34" s="4">
        <v>4</v>
      </c>
      <c r="H34" s="5"/>
      <c r="I34" s="14">
        <f t="shared" si="0"/>
        <v>0</v>
      </c>
    </row>
    <row r="35" spans="1:9" s="1" customFormat="1" ht="30" customHeight="1" x14ac:dyDescent="0.25">
      <c r="A35" s="36">
        <v>29</v>
      </c>
      <c r="B35" s="8" t="s">
        <v>398</v>
      </c>
      <c r="C35" s="7" t="s">
        <v>397</v>
      </c>
      <c r="D35" s="8" t="s">
        <v>385</v>
      </c>
      <c r="E35" s="165"/>
      <c r="F35" s="165"/>
      <c r="G35" s="4">
        <v>5</v>
      </c>
      <c r="H35" s="5"/>
      <c r="I35" s="14">
        <f t="shared" si="0"/>
        <v>0</v>
      </c>
    </row>
    <row r="36" spans="1:9" s="1" customFormat="1" ht="30" customHeight="1" x14ac:dyDescent="0.25">
      <c r="A36" s="125">
        <v>30</v>
      </c>
      <c r="B36" s="8" t="s">
        <v>396</v>
      </c>
      <c r="C36" s="7" t="s">
        <v>395</v>
      </c>
      <c r="D36" s="8" t="s">
        <v>385</v>
      </c>
      <c r="E36" s="165"/>
      <c r="F36" s="165"/>
      <c r="G36" s="4">
        <v>5</v>
      </c>
      <c r="H36" s="5"/>
      <c r="I36" s="14">
        <f t="shared" si="0"/>
        <v>0</v>
      </c>
    </row>
    <row r="37" spans="1:9" s="1" customFormat="1" ht="30" customHeight="1" x14ac:dyDescent="0.25">
      <c r="A37" s="36">
        <v>31</v>
      </c>
      <c r="B37" s="8" t="s">
        <v>394</v>
      </c>
      <c r="C37" s="7" t="s">
        <v>393</v>
      </c>
      <c r="D37" s="8" t="s">
        <v>385</v>
      </c>
      <c r="E37" s="165"/>
      <c r="F37" s="165"/>
      <c r="G37" s="4">
        <v>5</v>
      </c>
      <c r="H37" s="5"/>
      <c r="I37" s="14">
        <f t="shared" si="0"/>
        <v>0</v>
      </c>
    </row>
    <row r="38" spans="1:9" s="1" customFormat="1" ht="59.25" customHeight="1" x14ac:dyDescent="0.25">
      <c r="A38" s="125">
        <v>32</v>
      </c>
      <c r="B38" s="8" t="s">
        <v>392</v>
      </c>
      <c r="C38" s="8" t="s">
        <v>391</v>
      </c>
      <c r="D38" s="8"/>
      <c r="E38" s="165"/>
      <c r="F38" s="165"/>
      <c r="G38" s="4">
        <v>1</v>
      </c>
      <c r="H38" s="5"/>
      <c r="I38" s="14">
        <f t="shared" si="0"/>
        <v>0</v>
      </c>
    </row>
    <row r="39" spans="1:9" s="1" customFormat="1" ht="63.75" customHeight="1" x14ac:dyDescent="0.25">
      <c r="A39" s="36">
        <v>33</v>
      </c>
      <c r="B39" s="8" t="s">
        <v>390</v>
      </c>
      <c r="C39" s="7" t="s">
        <v>389</v>
      </c>
      <c r="D39" s="8" t="s">
        <v>388</v>
      </c>
      <c r="E39" s="165"/>
      <c r="F39" s="165"/>
      <c r="G39" s="4">
        <v>1</v>
      </c>
      <c r="H39" s="5"/>
      <c r="I39" s="14">
        <f t="shared" si="0"/>
        <v>0</v>
      </c>
    </row>
    <row r="40" spans="1:9" s="1" customFormat="1" ht="30" customHeight="1" x14ac:dyDescent="0.25">
      <c r="A40" s="125">
        <v>34</v>
      </c>
      <c r="B40" s="8" t="s">
        <v>387</v>
      </c>
      <c r="C40" s="7" t="s">
        <v>386</v>
      </c>
      <c r="D40" s="8" t="s">
        <v>385</v>
      </c>
      <c r="E40" s="165"/>
      <c r="F40" s="165"/>
      <c r="G40" s="4">
        <v>1</v>
      </c>
      <c r="H40" s="5"/>
      <c r="I40" s="14">
        <f t="shared" si="0"/>
        <v>0</v>
      </c>
    </row>
    <row r="41" spans="1:9" s="1" customFormat="1" ht="30" customHeight="1" x14ac:dyDescent="0.25">
      <c r="A41" s="36">
        <v>35</v>
      </c>
      <c r="B41" s="8" t="s">
        <v>384</v>
      </c>
      <c r="C41" s="7" t="s">
        <v>383</v>
      </c>
      <c r="D41" s="8" t="s">
        <v>382</v>
      </c>
      <c r="E41" s="165"/>
      <c r="F41" s="165"/>
      <c r="G41" s="4">
        <v>1</v>
      </c>
      <c r="H41" s="5"/>
      <c r="I41" s="14">
        <f t="shared" si="0"/>
        <v>0</v>
      </c>
    </row>
    <row r="42" spans="1:9" s="1" customFormat="1" ht="30" customHeight="1" thickBot="1" x14ac:dyDescent="0.3">
      <c r="A42" s="28">
        <v>36</v>
      </c>
      <c r="B42" s="130" t="s">
        <v>381</v>
      </c>
      <c r="C42" s="131" t="s">
        <v>380</v>
      </c>
      <c r="D42" s="130" t="s">
        <v>379</v>
      </c>
      <c r="E42" s="169"/>
      <c r="F42" s="169"/>
      <c r="G42" s="15">
        <v>1</v>
      </c>
      <c r="H42" s="5"/>
      <c r="I42" s="17">
        <f t="shared" si="0"/>
        <v>0</v>
      </c>
    </row>
    <row r="43" spans="1:9" s="1" customFormat="1" ht="15" customHeight="1" thickBot="1" x14ac:dyDescent="0.3">
      <c r="A43" s="6"/>
      <c r="B43" s="31"/>
      <c r="C43" s="31"/>
      <c r="D43" s="31"/>
      <c r="E43" s="31"/>
      <c r="F43" s="31"/>
      <c r="G43" s="6"/>
      <c r="H43" s="87" t="s">
        <v>44</v>
      </c>
      <c r="I43" s="88">
        <f>SUM(I7:I42)</f>
        <v>0</v>
      </c>
    </row>
    <row r="44" spans="1:9" ht="15" customHeight="1" x14ac:dyDescent="0.25">
      <c r="A44" s="32"/>
      <c r="B44" s="33"/>
      <c r="C44" s="33"/>
      <c r="D44" s="33"/>
      <c r="E44" s="33"/>
      <c r="F44" s="33"/>
      <c r="G44" s="32"/>
      <c r="H44" s="34"/>
      <c r="I44" s="34"/>
    </row>
    <row r="45" spans="1:9" ht="75" customHeight="1" x14ac:dyDescent="0.25">
      <c r="A45" s="182" t="s">
        <v>378</v>
      </c>
      <c r="B45" s="183"/>
      <c r="C45" s="183"/>
      <c r="D45" s="183"/>
      <c r="E45" s="183"/>
      <c r="F45" s="183"/>
      <c r="G45" s="183"/>
      <c r="H45" s="183"/>
      <c r="I45" s="183"/>
    </row>
    <row r="47" spans="1:9" x14ac:dyDescent="0.25">
      <c r="A47" s="184" t="s">
        <v>377</v>
      </c>
      <c r="B47" s="184"/>
      <c r="C47" s="184"/>
      <c r="D47" s="184"/>
      <c r="E47" s="184"/>
      <c r="F47" s="184"/>
      <c r="G47" s="184"/>
      <c r="H47" s="184"/>
      <c r="I47" s="184"/>
    </row>
    <row r="50" spans="1:6" x14ac:dyDescent="0.25">
      <c r="A50" s="154"/>
      <c r="B50" s="155"/>
      <c r="C50" s="155"/>
      <c r="D50" s="155"/>
      <c r="E50" s="155"/>
      <c r="F50" s="155"/>
    </row>
    <row r="51" spans="1:6" x14ac:dyDescent="0.25">
      <c r="A51" s="154"/>
      <c r="B51" s="155"/>
      <c r="C51" s="155"/>
      <c r="D51" s="155"/>
      <c r="E51" s="155"/>
      <c r="F51" s="155"/>
    </row>
    <row r="52" spans="1:6" x14ac:dyDescent="0.25">
      <c r="A52" s="154"/>
      <c r="B52" s="155"/>
      <c r="C52" s="155"/>
      <c r="D52" s="155"/>
      <c r="E52" s="155"/>
      <c r="F52" s="155"/>
    </row>
    <row r="53" spans="1:6" x14ac:dyDescent="0.25">
      <c r="A53" s="156" t="s">
        <v>688</v>
      </c>
      <c r="B53" s="156"/>
      <c r="C53" s="155"/>
      <c r="D53" s="155"/>
      <c r="E53" s="175" t="s">
        <v>689</v>
      </c>
      <c r="F53" s="175"/>
    </row>
    <row r="54" spans="1:6" ht="30" customHeight="1" x14ac:dyDescent="0.25">
      <c r="A54" s="154"/>
      <c r="B54" s="155"/>
      <c r="C54" s="155"/>
      <c r="D54" s="155"/>
      <c r="E54" s="176" t="s">
        <v>690</v>
      </c>
      <c r="F54" s="176"/>
    </row>
  </sheetData>
  <sheetProtection algorithmName="SHA-512" hashValue="ljBvCSCc8S8pNkOm1cl6ZN89n+NErcicWYw/MAyfRklBbi6rtC/y3YRt4IuEw2Uxm+rXOpQtrY6UTiUlLqdHqQ==" saltValue="ARKEFtE8pjXTT6iq2q7ogA==" spinCount="100000" sheet="1" objects="1" scenarios="1"/>
  <mergeCells count="15">
    <mergeCell ref="E53:F53"/>
    <mergeCell ref="E54:F54"/>
    <mergeCell ref="A45:I45"/>
    <mergeCell ref="A47:I47"/>
    <mergeCell ref="A1:F1"/>
    <mergeCell ref="G1:I1"/>
    <mergeCell ref="A2:I2"/>
    <mergeCell ref="A3:I3"/>
    <mergeCell ref="A5:A6"/>
    <mergeCell ref="B5:B6"/>
    <mergeCell ref="C5:D5"/>
    <mergeCell ref="E5:F5"/>
    <mergeCell ref="G5:G6"/>
    <mergeCell ref="H5:H6"/>
    <mergeCell ref="I5:I6"/>
  </mergeCells>
  <pageMargins left="0.39370078740157483" right="0.39370078740157483" top="0.59055118110236227" bottom="0.59055118110236227" header="0.31496062992125984" footer="0.31496062992125984"/>
  <pageSetup paperSize="9" scale="77" fitToHeight="0" orientation="landscape" horizontalDpi="4294967295" verticalDpi="4294967295" r:id="rId1"/>
  <headerFooter>
    <oddFooter>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28"/>
  <sheetViews>
    <sheetView view="pageLayout" zoomScaleNormal="100" workbookViewId="0">
      <selection activeCell="H7" sqref="H7:H21"/>
    </sheetView>
  </sheetViews>
  <sheetFormatPr defaultColWidth="9.140625" defaultRowHeight="15" x14ac:dyDescent="0.25"/>
  <cols>
    <col min="1" max="1" width="5.7109375" style="123" customWidth="1"/>
    <col min="2" max="2" width="41.7109375" style="124" bestFit="1" customWidth="1"/>
    <col min="3" max="3" width="11.42578125" style="124" bestFit="1" customWidth="1"/>
    <col min="4" max="4" width="16.7109375" style="124" customWidth="1"/>
    <col min="5" max="5" width="24.7109375" style="124" customWidth="1"/>
    <col min="6" max="6" width="16.7109375" style="124" customWidth="1"/>
    <col min="7" max="7" width="12.7109375" style="123" customWidth="1"/>
    <col min="8" max="8" width="16.7109375" style="30" customWidth="1"/>
    <col min="9" max="9" width="18.7109375" style="30" customWidth="1"/>
    <col min="10" max="256" width="9.140625" style="30"/>
    <col min="257" max="257" width="5.7109375" style="30" customWidth="1"/>
    <col min="258" max="258" width="42.7109375" style="30" customWidth="1"/>
    <col min="259" max="259" width="24.7109375" style="30" customWidth="1"/>
    <col min="260" max="260" width="16.7109375" style="30" customWidth="1"/>
    <col min="261" max="261" width="24.7109375" style="30" customWidth="1"/>
    <col min="262" max="262" width="16.7109375" style="30" customWidth="1"/>
    <col min="263" max="263" width="12.7109375" style="30" customWidth="1"/>
    <col min="264" max="264" width="16.7109375" style="30" customWidth="1"/>
    <col min="265" max="265" width="18.7109375" style="30" customWidth="1"/>
    <col min="266" max="512" width="9.140625" style="30"/>
    <col min="513" max="513" width="5.7109375" style="30" customWidth="1"/>
    <col min="514" max="514" width="42.7109375" style="30" customWidth="1"/>
    <col min="515" max="515" width="24.7109375" style="30" customWidth="1"/>
    <col min="516" max="516" width="16.7109375" style="30" customWidth="1"/>
    <col min="517" max="517" width="24.7109375" style="30" customWidth="1"/>
    <col min="518" max="518" width="16.7109375" style="30" customWidth="1"/>
    <col min="519" max="519" width="12.7109375" style="30" customWidth="1"/>
    <col min="520" max="520" width="16.7109375" style="30" customWidth="1"/>
    <col min="521" max="521" width="18.7109375" style="30" customWidth="1"/>
    <col min="522" max="768" width="9.140625" style="30"/>
    <col min="769" max="769" width="5.7109375" style="30" customWidth="1"/>
    <col min="770" max="770" width="42.7109375" style="30" customWidth="1"/>
    <col min="771" max="771" width="24.7109375" style="30" customWidth="1"/>
    <col min="772" max="772" width="16.7109375" style="30" customWidth="1"/>
    <col min="773" max="773" width="24.7109375" style="30" customWidth="1"/>
    <col min="774" max="774" width="16.7109375" style="30" customWidth="1"/>
    <col min="775" max="775" width="12.7109375" style="30" customWidth="1"/>
    <col min="776" max="776" width="16.7109375" style="30" customWidth="1"/>
    <col min="777" max="777" width="18.7109375" style="30" customWidth="1"/>
    <col min="778" max="1024" width="9.140625" style="30"/>
    <col min="1025" max="1025" width="5.7109375" style="30" customWidth="1"/>
    <col min="1026" max="1026" width="42.7109375" style="30" customWidth="1"/>
    <col min="1027" max="1027" width="24.7109375" style="30" customWidth="1"/>
    <col min="1028" max="1028" width="16.7109375" style="30" customWidth="1"/>
    <col min="1029" max="1029" width="24.7109375" style="30" customWidth="1"/>
    <col min="1030" max="1030" width="16.7109375" style="30" customWidth="1"/>
    <col min="1031" max="1031" width="12.7109375" style="30" customWidth="1"/>
    <col min="1032" max="1032" width="16.7109375" style="30" customWidth="1"/>
    <col min="1033" max="1033" width="18.7109375" style="30" customWidth="1"/>
    <col min="1034" max="1280" width="9.140625" style="30"/>
    <col min="1281" max="1281" width="5.7109375" style="30" customWidth="1"/>
    <col min="1282" max="1282" width="42.7109375" style="30" customWidth="1"/>
    <col min="1283" max="1283" width="24.7109375" style="30" customWidth="1"/>
    <col min="1284" max="1284" width="16.7109375" style="30" customWidth="1"/>
    <col min="1285" max="1285" width="24.7109375" style="30" customWidth="1"/>
    <col min="1286" max="1286" width="16.7109375" style="30" customWidth="1"/>
    <col min="1287" max="1287" width="12.7109375" style="30" customWidth="1"/>
    <col min="1288" max="1288" width="16.7109375" style="30" customWidth="1"/>
    <col min="1289" max="1289" width="18.7109375" style="30" customWidth="1"/>
    <col min="1290" max="1536" width="9.140625" style="30"/>
    <col min="1537" max="1537" width="5.7109375" style="30" customWidth="1"/>
    <col min="1538" max="1538" width="42.7109375" style="30" customWidth="1"/>
    <col min="1539" max="1539" width="24.7109375" style="30" customWidth="1"/>
    <col min="1540" max="1540" width="16.7109375" style="30" customWidth="1"/>
    <col min="1541" max="1541" width="24.7109375" style="30" customWidth="1"/>
    <col min="1542" max="1542" width="16.7109375" style="30" customWidth="1"/>
    <col min="1543" max="1543" width="12.7109375" style="30" customWidth="1"/>
    <col min="1544" max="1544" width="16.7109375" style="30" customWidth="1"/>
    <col min="1545" max="1545" width="18.7109375" style="30" customWidth="1"/>
    <col min="1546" max="1792" width="9.140625" style="30"/>
    <col min="1793" max="1793" width="5.7109375" style="30" customWidth="1"/>
    <col min="1794" max="1794" width="42.7109375" style="30" customWidth="1"/>
    <col min="1795" max="1795" width="24.7109375" style="30" customWidth="1"/>
    <col min="1796" max="1796" width="16.7109375" style="30" customWidth="1"/>
    <col min="1797" max="1797" width="24.7109375" style="30" customWidth="1"/>
    <col min="1798" max="1798" width="16.7109375" style="30" customWidth="1"/>
    <col min="1799" max="1799" width="12.7109375" style="30" customWidth="1"/>
    <col min="1800" max="1800" width="16.7109375" style="30" customWidth="1"/>
    <col min="1801" max="1801" width="18.7109375" style="30" customWidth="1"/>
    <col min="1802" max="2048" width="9.140625" style="30"/>
    <col min="2049" max="2049" width="5.7109375" style="30" customWidth="1"/>
    <col min="2050" max="2050" width="42.7109375" style="30" customWidth="1"/>
    <col min="2051" max="2051" width="24.7109375" style="30" customWidth="1"/>
    <col min="2052" max="2052" width="16.7109375" style="30" customWidth="1"/>
    <col min="2053" max="2053" width="24.7109375" style="30" customWidth="1"/>
    <col min="2054" max="2054" width="16.7109375" style="30" customWidth="1"/>
    <col min="2055" max="2055" width="12.7109375" style="30" customWidth="1"/>
    <col min="2056" max="2056" width="16.7109375" style="30" customWidth="1"/>
    <col min="2057" max="2057" width="18.7109375" style="30" customWidth="1"/>
    <col min="2058" max="2304" width="9.140625" style="30"/>
    <col min="2305" max="2305" width="5.7109375" style="30" customWidth="1"/>
    <col min="2306" max="2306" width="42.7109375" style="30" customWidth="1"/>
    <col min="2307" max="2307" width="24.7109375" style="30" customWidth="1"/>
    <col min="2308" max="2308" width="16.7109375" style="30" customWidth="1"/>
    <col min="2309" max="2309" width="24.7109375" style="30" customWidth="1"/>
    <col min="2310" max="2310" width="16.7109375" style="30" customWidth="1"/>
    <col min="2311" max="2311" width="12.7109375" style="30" customWidth="1"/>
    <col min="2312" max="2312" width="16.7109375" style="30" customWidth="1"/>
    <col min="2313" max="2313" width="18.7109375" style="30" customWidth="1"/>
    <col min="2314" max="2560" width="9.140625" style="30"/>
    <col min="2561" max="2561" width="5.7109375" style="30" customWidth="1"/>
    <col min="2562" max="2562" width="42.7109375" style="30" customWidth="1"/>
    <col min="2563" max="2563" width="24.7109375" style="30" customWidth="1"/>
    <col min="2564" max="2564" width="16.7109375" style="30" customWidth="1"/>
    <col min="2565" max="2565" width="24.7109375" style="30" customWidth="1"/>
    <col min="2566" max="2566" width="16.7109375" style="30" customWidth="1"/>
    <col min="2567" max="2567" width="12.7109375" style="30" customWidth="1"/>
    <col min="2568" max="2568" width="16.7109375" style="30" customWidth="1"/>
    <col min="2569" max="2569" width="18.7109375" style="30" customWidth="1"/>
    <col min="2570" max="2816" width="9.140625" style="30"/>
    <col min="2817" max="2817" width="5.7109375" style="30" customWidth="1"/>
    <col min="2818" max="2818" width="42.7109375" style="30" customWidth="1"/>
    <col min="2819" max="2819" width="24.7109375" style="30" customWidth="1"/>
    <col min="2820" max="2820" width="16.7109375" style="30" customWidth="1"/>
    <col min="2821" max="2821" width="24.7109375" style="30" customWidth="1"/>
    <col min="2822" max="2822" width="16.7109375" style="30" customWidth="1"/>
    <col min="2823" max="2823" width="12.7109375" style="30" customWidth="1"/>
    <col min="2824" max="2824" width="16.7109375" style="30" customWidth="1"/>
    <col min="2825" max="2825" width="18.7109375" style="30" customWidth="1"/>
    <col min="2826" max="3072" width="9.140625" style="30"/>
    <col min="3073" max="3073" width="5.7109375" style="30" customWidth="1"/>
    <col min="3074" max="3074" width="42.7109375" style="30" customWidth="1"/>
    <col min="3075" max="3075" width="24.7109375" style="30" customWidth="1"/>
    <col min="3076" max="3076" width="16.7109375" style="30" customWidth="1"/>
    <col min="3077" max="3077" width="24.7109375" style="30" customWidth="1"/>
    <col min="3078" max="3078" width="16.7109375" style="30" customWidth="1"/>
    <col min="3079" max="3079" width="12.7109375" style="30" customWidth="1"/>
    <col min="3080" max="3080" width="16.7109375" style="30" customWidth="1"/>
    <col min="3081" max="3081" width="18.7109375" style="30" customWidth="1"/>
    <col min="3082" max="3328" width="9.140625" style="30"/>
    <col min="3329" max="3329" width="5.7109375" style="30" customWidth="1"/>
    <col min="3330" max="3330" width="42.7109375" style="30" customWidth="1"/>
    <col min="3331" max="3331" width="24.7109375" style="30" customWidth="1"/>
    <col min="3332" max="3332" width="16.7109375" style="30" customWidth="1"/>
    <col min="3333" max="3333" width="24.7109375" style="30" customWidth="1"/>
    <col min="3334" max="3334" width="16.7109375" style="30" customWidth="1"/>
    <col min="3335" max="3335" width="12.7109375" style="30" customWidth="1"/>
    <col min="3336" max="3336" width="16.7109375" style="30" customWidth="1"/>
    <col min="3337" max="3337" width="18.7109375" style="30" customWidth="1"/>
    <col min="3338" max="3584" width="9.140625" style="30"/>
    <col min="3585" max="3585" width="5.7109375" style="30" customWidth="1"/>
    <col min="3586" max="3586" width="42.7109375" style="30" customWidth="1"/>
    <col min="3587" max="3587" width="24.7109375" style="30" customWidth="1"/>
    <col min="3588" max="3588" width="16.7109375" style="30" customWidth="1"/>
    <col min="3589" max="3589" width="24.7109375" style="30" customWidth="1"/>
    <col min="3590" max="3590" width="16.7109375" style="30" customWidth="1"/>
    <col min="3591" max="3591" width="12.7109375" style="30" customWidth="1"/>
    <col min="3592" max="3592" width="16.7109375" style="30" customWidth="1"/>
    <col min="3593" max="3593" width="18.7109375" style="30" customWidth="1"/>
    <col min="3594" max="3840" width="9.140625" style="30"/>
    <col min="3841" max="3841" width="5.7109375" style="30" customWidth="1"/>
    <col min="3842" max="3842" width="42.7109375" style="30" customWidth="1"/>
    <col min="3843" max="3843" width="24.7109375" style="30" customWidth="1"/>
    <col min="3844" max="3844" width="16.7109375" style="30" customWidth="1"/>
    <col min="3845" max="3845" width="24.7109375" style="30" customWidth="1"/>
    <col min="3846" max="3846" width="16.7109375" style="30" customWidth="1"/>
    <col min="3847" max="3847" width="12.7109375" style="30" customWidth="1"/>
    <col min="3848" max="3848" width="16.7109375" style="30" customWidth="1"/>
    <col min="3849" max="3849" width="18.7109375" style="30" customWidth="1"/>
    <col min="3850" max="4096" width="9.140625" style="30"/>
    <col min="4097" max="4097" width="5.7109375" style="30" customWidth="1"/>
    <col min="4098" max="4098" width="42.7109375" style="30" customWidth="1"/>
    <col min="4099" max="4099" width="24.7109375" style="30" customWidth="1"/>
    <col min="4100" max="4100" width="16.7109375" style="30" customWidth="1"/>
    <col min="4101" max="4101" width="24.7109375" style="30" customWidth="1"/>
    <col min="4102" max="4102" width="16.7109375" style="30" customWidth="1"/>
    <col min="4103" max="4103" width="12.7109375" style="30" customWidth="1"/>
    <col min="4104" max="4104" width="16.7109375" style="30" customWidth="1"/>
    <col min="4105" max="4105" width="18.7109375" style="30" customWidth="1"/>
    <col min="4106" max="4352" width="9.140625" style="30"/>
    <col min="4353" max="4353" width="5.7109375" style="30" customWidth="1"/>
    <col min="4354" max="4354" width="42.7109375" style="30" customWidth="1"/>
    <col min="4355" max="4355" width="24.7109375" style="30" customWidth="1"/>
    <col min="4356" max="4356" width="16.7109375" style="30" customWidth="1"/>
    <col min="4357" max="4357" width="24.7109375" style="30" customWidth="1"/>
    <col min="4358" max="4358" width="16.7109375" style="30" customWidth="1"/>
    <col min="4359" max="4359" width="12.7109375" style="30" customWidth="1"/>
    <col min="4360" max="4360" width="16.7109375" style="30" customWidth="1"/>
    <col min="4361" max="4361" width="18.7109375" style="30" customWidth="1"/>
    <col min="4362" max="4608" width="9.140625" style="30"/>
    <col min="4609" max="4609" width="5.7109375" style="30" customWidth="1"/>
    <col min="4610" max="4610" width="42.7109375" style="30" customWidth="1"/>
    <col min="4611" max="4611" width="24.7109375" style="30" customWidth="1"/>
    <col min="4612" max="4612" width="16.7109375" style="30" customWidth="1"/>
    <col min="4613" max="4613" width="24.7109375" style="30" customWidth="1"/>
    <col min="4614" max="4614" width="16.7109375" style="30" customWidth="1"/>
    <col min="4615" max="4615" width="12.7109375" style="30" customWidth="1"/>
    <col min="4616" max="4616" width="16.7109375" style="30" customWidth="1"/>
    <col min="4617" max="4617" width="18.7109375" style="30" customWidth="1"/>
    <col min="4618" max="4864" width="9.140625" style="30"/>
    <col min="4865" max="4865" width="5.7109375" style="30" customWidth="1"/>
    <col min="4866" max="4866" width="42.7109375" style="30" customWidth="1"/>
    <col min="4867" max="4867" width="24.7109375" style="30" customWidth="1"/>
    <col min="4868" max="4868" width="16.7109375" style="30" customWidth="1"/>
    <col min="4869" max="4869" width="24.7109375" style="30" customWidth="1"/>
    <col min="4870" max="4870" width="16.7109375" style="30" customWidth="1"/>
    <col min="4871" max="4871" width="12.7109375" style="30" customWidth="1"/>
    <col min="4872" max="4872" width="16.7109375" style="30" customWidth="1"/>
    <col min="4873" max="4873" width="18.7109375" style="30" customWidth="1"/>
    <col min="4874" max="5120" width="9.140625" style="30"/>
    <col min="5121" max="5121" width="5.7109375" style="30" customWidth="1"/>
    <col min="5122" max="5122" width="42.7109375" style="30" customWidth="1"/>
    <col min="5123" max="5123" width="24.7109375" style="30" customWidth="1"/>
    <col min="5124" max="5124" width="16.7109375" style="30" customWidth="1"/>
    <col min="5125" max="5125" width="24.7109375" style="30" customWidth="1"/>
    <col min="5126" max="5126" width="16.7109375" style="30" customWidth="1"/>
    <col min="5127" max="5127" width="12.7109375" style="30" customWidth="1"/>
    <col min="5128" max="5128" width="16.7109375" style="30" customWidth="1"/>
    <col min="5129" max="5129" width="18.7109375" style="30" customWidth="1"/>
    <col min="5130" max="5376" width="9.140625" style="30"/>
    <col min="5377" max="5377" width="5.7109375" style="30" customWidth="1"/>
    <col min="5378" max="5378" width="42.7109375" style="30" customWidth="1"/>
    <col min="5379" max="5379" width="24.7109375" style="30" customWidth="1"/>
    <col min="5380" max="5380" width="16.7109375" style="30" customWidth="1"/>
    <col min="5381" max="5381" width="24.7109375" style="30" customWidth="1"/>
    <col min="5382" max="5382" width="16.7109375" style="30" customWidth="1"/>
    <col min="5383" max="5383" width="12.7109375" style="30" customWidth="1"/>
    <col min="5384" max="5384" width="16.7109375" style="30" customWidth="1"/>
    <col min="5385" max="5385" width="18.7109375" style="30" customWidth="1"/>
    <col min="5386" max="5632" width="9.140625" style="30"/>
    <col min="5633" max="5633" width="5.7109375" style="30" customWidth="1"/>
    <col min="5634" max="5634" width="42.7109375" style="30" customWidth="1"/>
    <col min="5635" max="5635" width="24.7109375" style="30" customWidth="1"/>
    <col min="5636" max="5636" width="16.7109375" style="30" customWidth="1"/>
    <col min="5637" max="5637" width="24.7109375" style="30" customWidth="1"/>
    <col min="5638" max="5638" width="16.7109375" style="30" customWidth="1"/>
    <col min="5639" max="5639" width="12.7109375" style="30" customWidth="1"/>
    <col min="5640" max="5640" width="16.7109375" style="30" customWidth="1"/>
    <col min="5641" max="5641" width="18.7109375" style="30" customWidth="1"/>
    <col min="5642" max="5888" width="9.140625" style="30"/>
    <col min="5889" max="5889" width="5.7109375" style="30" customWidth="1"/>
    <col min="5890" max="5890" width="42.7109375" style="30" customWidth="1"/>
    <col min="5891" max="5891" width="24.7109375" style="30" customWidth="1"/>
    <col min="5892" max="5892" width="16.7109375" style="30" customWidth="1"/>
    <col min="5893" max="5893" width="24.7109375" style="30" customWidth="1"/>
    <col min="5894" max="5894" width="16.7109375" style="30" customWidth="1"/>
    <col min="5895" max="5895" width="12.7109375" style="30" customWidth="1"/>
    <col min="5896" max="5896" width="16.7109375" style="30" customWidth="1"/>
    <col min="5897" max="5897" width="18.7109375" style="30" customWidth="1"/>
    <col min="5898" max="6144" width="9.140625" style="30"/>
    <col min="6145" max="6145" width="5.7109375" style="30" customWidth="1"/>
    <col min="6146" max="6146" width="42.7109375" style="30" customWidth="1"/>
    <col min="6147" max="6147" width="24.7109375" style="30" customWidth="1"/>
    <col min="6148" max="6148" width="16.7109375" style="30" customWidth="1"/>
    <col min="6149" max="6149" width="24.7109375" style="30" customWidth="1"/>
    <col min="6150" max="6150" width="16.7109375" style="30" customWidth="1"/>
    <col min="6151" max="6151" width="12.7109375" style="30" customWidth="1"/>
    <col min="6152" max="6152" width="16.7109375" style="30" customWidth="1"/>
    <col min="6153" max="6153" width="18.7109375" style="30" customWidth="1"/>
    <col min="6154" max="6400" width="9.140625" style="30"/>
    <col min="6401" max="6401" width="5.7109375" style="30" customWidth="1"/>
    <col min="6402" max="6402" width="42.7109375" style="30" customWidth="1"/>
    <col min="6403" max="6403" width="24.7109375" style="30" customWidth="1"/>
    <col min="6404" max="6404" width="16.7109375" style="30" customWidth="1"/>
    <col min="6405" max="6405" width="24.7109375" style="30" customWidth="1"/>
    <col min="6406" max="6406" width="16.7109375" style="30" customWidth="1"/>
    <col min="6407" max="6407" width="12.7109375" style="30" customWidth="1"/>
    <col min="6408" max="6408" width="16.7109375" style="30" customWidth="1"/>
    <col min="6409" max="6409" width="18.7109375" style="30" customWidth="1"/>
    <col min="6410" max="6656" width="9.140625" style="30"/>
    <col min="6657" max="6657" width="5.7109375" style="30" customWidth="1"/>
    <col min="6658" max="6658" width="42.7109375" style="30" customWidth="1"/>
    <col min="6659" max="6659" width="24.7109375" style="30" customWidth="1"/>
    <col min="6660" max="6660" width="16.7109375" style="30" customWidth="1"/>
    <col min="6661" max="6661" width="24.7109375" style="30" customWidth="1"/>
    <col min="6662" max="6662" width="16.7109375" style="30" customWidth="1"/>
    <col min="6663" max="6663" width="12.7109375" style="30" customWidth="1"/>
    <col min="6664" max="6664" width="16.7109375" style="30" customWidth="1"/>
    <col min="6665" max="6665" width="18.7109375" style="30" customWidth="1"/>
    <col min="6666" max="6912" width="9.140625" style="30"/>
    <col min="6913" max="6913" width="5.7109375" style="30" customWidth="1"/>
    <col min="6914" max="6914" width="42.7109375" style="30" customWidth="1"/>
    <col min="6915" max="6915" width="24.7109375" style="30" customWidth="1"/>
    <col min="6916" max="6916" width="16.7109375" style="30" customWidth="1"/>
    <col min="6917" max="6917" width="24.7109375" style="30" customWidth="1"/>
    <col min="6918" max="6918" width="16.7109375" style="30" customWidth="1"/>
    <col min="6919" max="6919" width="12.7109375" style="30" customWidth="1"/>
    <col min="6920" max="6920" width="16.7109375" style="30" customWidth="1"/>
    <col min="6921" max="6921" width="18.7109375" style="30" customWidth="1"/>
    <col min="6922" max="7168" width="9.140625" style="30"/>
    <col min="7169" max="7169" width="5.7109375" style="30" customWidth="1"/>
    <col min="7170" max="7170" width="42.7109375" style="30" customWidth="1"/>
    <col min="7171" max="7171" width="24.7109375" style="30" customWidth="1"/>
    <col min="7172" max="7172" width="16.7109375" style="30" customWidth="1"/>
    <col min="7173" max="7173" width="24.7109375" style="30" customWidth="1"/>
    <col min="7174" max="7174" width="16.7109375" style="30" customWidth="1"/>
    <col min="7175" max="7175" width="12.7109375" style="30" customWidth="1"/>
    <col min="7176" max="7176" width="16.7109375" style="30" customWidth="1"/>
    <col min="7177" max="7177" width="18.7109375" style="30" customWidth="1"/>
    <col min="7178" max="7424" width="9.140625" style="30"/>
    <col min="7425" max="7425" width="5.7109375" style="30" customWidth="1"/>
    <col min="7426" max="7426" width="42.7109375" style="30" customWidth="1"/>
    <col min="7427" max="7427" width="24.7109375" style="30" customWidth="1"/>
    <col min="7428" max="7428" width="16.7109375" style="30" customWidth="1"/>
    <col min="7429" max="7429" width="24.7109375" style="30" customWidth="1"/>
    <col min="7430" max="7430" width="16.7109375" style="30" customWidth="1"/>
    <col min="7431" max="7431" width="12.7109375" style="30" customWidth="1"/>
    <col min="7432" max="7432" width="16.7109375" style="30" customWidth="1"/>
    <col min="7433" max="7433" width="18.7109375" style="30" customWidth="1"/>
    <col min="7434" max="7680" width="9.140625" style="30"/>
    <col min="7681" max="7681" width="5.7109375" style="30" customWidth="1"/>
    <col min="7682" max="7682" width="42.7109375" style="30" customWidth="1"/>
    <col min="7683" max="7683" width="24.7109375" style="30" customWidth="1"/>
    <col min="7684" max="7684" width="16.7109375" style="30" customWidth="1"/>
    <col min="7685" max="7685" width="24.7109375" style="30" customWidth="1"/>
    <col min="7686" max="7686" width="16.7109375" style="30" customWidth="1"/>
    <col min="7687" max="7687" width="12.7109375" style="30" customWidth="1"/>
    <col min="7688" max="7688" width="16.7109375" style="30" customWidth="1"/>
    <col min="7689" max="7689" width="18.7109375" style="30" customWidth="1"/>
    <col min="7690" max="7936" width="9.140625" style="30"/>
    <col min="7937" max="7937" width="5.7109375" style="30" customWidth="1"/>
    <col min="7938" max="7938" width="42.7109375" style="30" customWidth="1"/>
    <col min="7939" max="7939" width="24.7109375" style="30" customWidth="1"/>
    <col min="7940" max="7940" width="16.7109375" style="30" customWidth="1"/>
    <col min="7941" max="7941" width="24.7109375" style="30" customWidth="1"/>
    <col min="7942" max="7942" width="16.7109375" style="30" customWidth="1"/>
    <col min="7943" max="7943" width="12.7109375" style="30" customWidth="1"/>
    <col min="7944" max="7944" width="16.7109375" style="30" customWidth="1"/>
    <col min="7945" max="7945" width="18.7109375" style="30" customWidth="1"/>
    <col min="7946" max="8192" width="9.140625" style="30"/>
    <col min="8193" max="8193" width="5.7109375" style="30" customWidth="1"/>
    <col min="8194" max="8194" width="42.7109375" style="30" customWidth="1"/>
    <col min="8195" max="8195" width="24.7109375" style="30" customWidth="1"/>
    <col min="8196" max="8196" width="16.7109375" style="30" customWidth="1"/>
    <col min="8197" max="8197" width="24.7109375" style="30" customWidth="1"/>
    <col min="8198" max="8198" width="16.7109375" style="30" customWidth="1"/>
    <col min="8199" max="8199" width="12.7109375" style="30" customWidth="1"/>
    <col min="8200" max="8200" width="16.7109375" style="30" customWidth="1"/>
    <col min="8201" max="8201" width="18.7109375" style="30" customWidth="1"/>
    <col min="8202" max="8448" width="9.140625" style="30"/>
    <col min="8449" max="8449" width="5.7109375" style="30" customWidth="1"/>
    <col min="8450" max="8450" width="42.7109375" style="30" customWidth="1"/>
    <col min="8451" max="8451" width="24.7109375" style="30" customWidth="1"/>
    <col min="8452" max="8452" width="16.7109375" style="30" customWidth="1"/>
    <col min="8453" max="8453" width="24.7109375" style="30" customWidth="1"/>
    <col min="8454" max="8454" width="16.7109375" style="30" customWidth="1"/>
    <col min="8455" max="8455" width="12.7109375" style="30" customWidth="1"/>
    <col min="8456" max="8456" width="16.7109375" style="30" customWidth="1"/>
    <col min="8457" max="8457" width="18.7109375" style="30" customWidth="1"/>
    <col min="8458" max="8704" width="9.140625" style="30"/>
    <col min="8705" max="8705" width="5.7109375" style="30" customWidth="1"/>
    <col min="8706" max="8706" width="42.7109375" style="30" customWidth="1"/>
    <col min="8707" max="8707" width="24.7109375" style="30" customWidth="1"/>
    <col min="8708" max="8708" width="16.7109375" style="30" customWidth="1"/>
    <col min="8709" max="8709" width="24.7109375" style="30" customWidth="1"/>
    <col min="8710" max="8710" width="16.7109375" style="30" customWidth="1"/>
    <col min="8711" max="8711" width="12.7109375" style="30" customWidth="1"/>
    <col min="8712" max="8712" width="16.7109375" style="30" customWidth="1"/>
    <col min="8713" max="8713" width="18.7109375" style="30" customWidth="1"/>
    <col min="8714" max="8960" width="9.140625" style="30"/>
    <col min="8961" max="8961" width="5.7109375" style="30" customWidth="1"/>
    <col min="8962" max="8962" width="42.7109375" style="30" customWidth="1"/>
    <col min="8963" max="8963" width="24.7109375" style="30" customWidth="1"/>
    <col min="8964" max="8964" width="16.7109375" style="30" customWidth="1"/>
    <col min="8965" max="8965" width="24.7109375" style="30" customWidth="1"/>
    <col min="8966" max="8966" width="16.7109375" style="30" customWidth="1"/>
    <col min="8967" max="8967" width="12.7109375" style="30" customWidth="1"/>
    <col min="8968" max="8968" width="16.7109375" style="30" customWidth="1"/>
    <col min="8969" max="8969" width="18.7109375" style="30" customWidth="1"/>
    <col min="8970" max="9216" width="9.140625" style="30"/>
    <col min="9217" max="9217" width="5.7109375" style="30" customWidth="1"/>
    <col min="9218" max="9218" width="42.7109375" style="30" customWidth="1"/>
    <col min="9219" max="9219" width="24.7109375" style="30" customWidth="1"/>
    <col min="9220" max="9220" width="16.7109375" style="30" customWidth="1"/>
    <col min="9221" max="9221" width="24.7109375" style="30" customWidth="1"/>
    <col min="9222" max="9222" width="16.7109375" style="30" customWidth="1"/>
    <col min="9223" max="9223" width="12.7109375" style="30" customWidth="1"/>
    <col min="9224" max="9224" width="16.7109375" style="30" customWidth="1"/>
    <col min="9225" max="9225" width="18.7109375" style="30" customWidth="1"/>
    <col min="9226" max="9472" width="9.140625" style="30"/>
    <col min="9473" max="9473" width="5.7109375" style="30" customWidth="1"/>
    <col min="9474" max="9474" width="42.7109375" style="30" customWidth="1"/>
    <col min="9475" max="9475" width="24.7109375" style="30" customWidth="1"/>
    <col min="9476" max="9476" width="16.7109375" style="30" customWidth="1"/>
    <col min="9477" max="9477" width="24.7109375" style="30" customWidth="1"/>
    <col min="9478" max="9478" width="16.7109375" style="30" customWidth="1"/>
    <col min="9479" max="9479" width="12.7109375" style="30" customWidth="1"/>
    <col min="9480" max="9480" width="16.7109375" style="30" customWidth="1"/>
    <col min="9481" max="9481" width="18.7109375" style="30" customWidth="1"/>
    <col min="9482" max="9728" width="9.140625" style="30"/>
    <col min="9729" max="9729" width="5.7109375" style="30" customWidth="1"/>
    <col min="9730" max="9730" width="42.7109375" style="30" customWidth="1"/>
    <col min="9731" max="9731" width="24.7109375" style="30" customWidth="1"/>
    <col min="9732" max="9732" width="16.7109375" style="30" customWidth="1"/>
    <col min="9733" max="9733" width="24.7109375" style="30" customWidth="1"/>
    <col min="9734" max="9734" width="16.7109375" style="30" customWidth="1"/>
    <col min="9735" max="9735" width="12.7109375" style="30" customWidth="1"/>
    <col min="9736" max="9736" width="16.7109375" style="30" customWidth="1"/>
    <col min="9737" max="9737" width="18.7109375" style="30" customWidth="1"/>
    <col min="9738" max="9984" width="9.140625" style="30"/>
    <col min="9985" max="9985" width="5.7109375" style="30" customWidth="1"/>
    <col min="9986" max="9986" width="42.7109375" style="30" customWidth="1"/>
    <col min="9987" max="9987" width="24.7109375" style="30" customWidth="1"/>
    <col min="9988" max="9988" width="16.7109375" style="30" customWidth="1"/>
    <col min="9989" max="9989" width="24.7109375" style="30" customWidth="1"/>
    <col min="9990" max="9990" width="16.7109375" style="30" customWidth="1"/>
    <col min="9991" max="9991" width="12.7109375" style="30" customWidth="1"/>
    <col min="9992" max="9992" width="16.7109375" style="30" customWidth="1"/>
    <col min="9993" max="9993" width="18.7109375" style="30" customWidth="1"/>
    <col min="9994" max="10240" width="9.140625" style="30"/>
    <col min="10241" max="10241" width="5.7109375" style="30" customWidth="1"/>
    <col min="10242" max="10242" width="42.7109375" style="30" customWidth="1"/>
    <col min="10243" max="10243" width="24.7109375" style="30" customWidth="1"/>
    <col min="10244" max="10244" width="16.7109375" style="30" customWidth="1"/>
    <col min="10245" max="10245" width="24.7109375" style="30" customWidth="1"/>
    <col min="10246" max="10246" width="16.7109375" style="30" customWidth="1"/>
    <col min="10247" max="10247" width="12.7109375" style="30" customWidth="1"/>
    <col min="10248" max="10248" width="16.7109375" style="30" customWidth="1"/>
    <col min="10249" max="10249" width="18.7109375" style="30" customWidth="1"/>
    <col min="10250" max="10496" width="9.140625" style="30"/>
    <col min="10497" max="10497" width="5.7109375" style="30" customWidth="1"/>
    <col min="10498" max="10498" width="42.7109375" style="30" customWidth="1"/>
    <col min="10499" max="10499" width="24.7109375" style="30" customWidth="1"/>
    <col min="10500" max="10500" width="16.7109375" style="30" customWidth="1"/>
    <col min="10501" max="10501" width="24.7109375" style="30" customWidth="1"/>
    <col min="10502" max="10502" width="16.7109375" style="30" customWidth="1"/>
    <col min="10503" max="10503" width="12.7109375" style="30" customWidth="1"/>
    <col min="10504" max="10504" width="16.7109375" style="30" customWidth="1"/>
    <col min="10505" max="10505" width="18.7109375" style="30" customWidth="1"/>
    <col min="10506" max="10752" width="9.140625" style="30"/>
    <col min="10753" max="10753" width="5.7109375" style="30" customWidth="1"/>
    <col min="10754" max="10754" width="42.7109375" style="30" customWidth="1"/>
    <col min="10755" max="10755" width="24.7109375" style="30" customWidth="1"/>
    <col min="10756" max="10756" width="16.7109375" style="30" customWidth="1"/>
    <col min="10757" max="10757" width="24.7109375" style="30" customWidth="1"/>
    <col min="10758" max="10758" width="16.7109375" style="30" customWidth="1"/>
    <col min="10759" max="10759" width="12.7109375" style="30" customWidth="1"/>
    <col min="10760" max="10760" width="16.7109375" style="30" customWidth="1"/>
    <col min="10761" max="10761" width="18.7109375" style="30" customWidth="1"/>
    <col min="10762" max="11008" width="9.140625" style="30"/>
    <col min="11009" max="11009" width="5.7109375" style="30" customWidth="1"/>
    <col min="11010" max="11010" width="42.7109375" style="30" customWidth="1"/>
    <col min="11011" max="11011" width="24.7109375" style="30" customWidth="1"/>
    <col min="11012" max="11012" width="16.7109375" style="30" customWidth="1"/>
    <col min="11013" max="11013" width="24.7109375" style="30" customWidth="1"/>
    <col min="11014" max="11014" width="16.7109375" style="30" customWidth="1"/>
    <col min="11015" max="11015" width="12.7109375" style="30" customWidth="1"/>
    <col min="11016" max="11016" width="16.7109375" style="30" customWidth="1"/>
    <col min="11017" max="11017" width="18.7109375" style="30" customWidth="1"/>
    <col min="11018" max="11264" width="9.140625" style="30"/>
    <col min="11265" max="11265" width="5.7109375" style="30" customWidth="1"/>
    <col min="11266" max="11266" width="42.7109375" style="30" customWidth="1"/>
    <col min="11267" max="11267" width="24.7109375" style="30" customWidth="1"/>
    <col min="11268" max="11268" width="16.7109375" style="30" customWidth="1"/>
    <col min="11269" max="11269" width="24.7109375" style="30" customWidth="1"/>
    <col min="11270" max="11270" width="16.7109375" style="30" customWidth="1"/>
    <col min="11271" max="11271" width="12.7109375" style="30" customWidth="1"/>
    <col min="11272" max="11272" width="16.7109375" style="30" customWidth="1"/>
    <col min="11273" max="11273" width="18.7109375" style="30" customWidth="1"/>
    <col min="11274" max="11520" width="9.140625" style="30"/>
    <col min="11521" max="11521" width="5.7109375" style="30" customWidth="1"/>
    <col min="11522" max="11522" width="42.7109375" style="30" customWidth="1"/>
    <col min="11523" max="11523" width="24.7109375" style="30" customWidth="1"/>
    <col min="11524" max="11524" width="16.7109375" style="30" customWidth="1"/>
    <col min="11525" max="11525" width="24.7109375" style="30" customWidth="1"/>
    <col min="11526" max="11526" width="16.7109375" style="30" customWidth="1"/>
    <col min="11527" max="11527" width="12.7109375" style="30" customWidth="1"/>
    <col min="11528" max="11528" width="16.7109375" style="30" customWidth="1"/>
    <col min="11529" max="11529" width="18.7109375" style="30" customWidth="1"/>
    <col min="11530" max="11776" width="9.140625" style="30"/>
    <col min="11777" max="11777" width="5.7109375" style="30" customWidth="1"/>
    <col min="11778" max="11778" width="42.7109375" style="30" customWidth="1"/>
    <col min="11779" max="11779" width="24.7109375" style="30" customWidth="1"/>
    <col min="11780" max="11780" width="16.7109375" style="30" customWidth="1"/>
    <col min="11781" max="11781" width="24.7109375" style="30" customWidth="1"/>
    <col min="11782" max="11782" width="16.7109375" style="30" customWidth="1"/>
    <col min="11783" max="11783" width="12.7109375" style="30" customWidth="1"/>
    <col min="11784" max="11784" width="16.7109375" style="30" customWidth="1"/>
    <col min="11785" max="11785" width="18.7109375" style="30" customWidth="1"/>
    <col min="11786" max="12032" width="9.140625" style="30"/>
    <col min="12033" max="12033" width="5.7109375" style="30" customWidth="1"/>
    <col min="12034" max="12034" width="42.7109375" style="30" customWidth="1"/>
    <col min="12035" max="12035" width="24.7109375" style="30" customWidth="1"/>
    <col min="12036" max="12036" width="16.7109375" style="30" customWidth="1"/>
    <col min="12037" max="12037" width="24.7109375" style="30" customWidth="1"/>
    <col min="12038" max="12038" width="16.7109375" style="30" customWidth="1"/>
    <col min="12039" max="12039" width="12.7109375" style="30" customWidth="1"/>
    <col min="12040" max="12040" width="16.7109375" style="30" customWidth="1"/>
    <col min="12041" max="12041" width="18.7109375" style="30" customWidth="1"/>
    <col min="12042" max="12288" width="9.140625" style="30"/>
    <col min="12289" max="12289" width="5.7109375" style="30" customWidth="1"/>
    <col min="12290" max="12290" width="42.7109375" style="30" customWidth="1"/>
    <col min="12291" max="12291" width="24.7109375" style="30" customWidth="1"/>
    <col min="12292" max="12292" width="16.7109375" style="30" customWidth="1"/>
    <col min="12293" max="12293" width="24.7109375" style="30" customWidth="1"/>
    <col min="12294" max="12294" width="16.7109375" style="30" customWidth="1"/>
    <col min="12295" max="12295" width="12.7109375" style="30" customWidth="1"/>
    <col min="12296" max="12296" width="16.7109375" style="30" customWidth="1"/>
    <col min="12297" max="12297" width="18.7109375" style="30" customWidth="1"/>
    <col min="12298" max="12544" width="9.140625" style="30"/>
    <col min="12545" max="12545" width="5.7109375" style="30" customWidth="1"/>
    <col min="12546" max="12546" width="42.7109375" style="30" customWidth="1"/>
    <col min="12547" max="12547" width="24.7109375" style="30" customWidth="1"/>
    <col min="12548" max="12548" width="16.7109375" style="30" customWidth="1"/>
    <col min="12549" max="12549" width="24.7109375" style="30" customWidth="1"/>
    <col min="12550" max="12550" width="16.7109375" style="30" customWidth="1"/>
    <col min="12551" max="12551" width="12.7109375" style="30" customWidth="1"/>
    <col min="12552" max="12552" width="16.7109375" style="30" customWidth="1"/>
    <col min="12553" max="12553" width="18.7109375" style="30" customWidth="1"/>
    <col min="12554" max="12800" width="9.140625" style="30"/>
    <col min="12801" max="12801" width="5.7109375" style="30" customWidth="1"/>
    <col min="12802" max="12802" width="42.7109375" style="30" customWidth="1"/>
    <col min="12803" max="12803" width="24.7109375" style="30" customWidth="1"/>
    <col min="12804" max="12804" width="16.7109375" style="30" customWidth="1"/>
    <col min="12805" max="12805" width="24.7109375" style="30" customWidth="1"/>
    <col min="12806" max="12806" width="16.7109375" style="30" customWidth="1"/>
    <col min="12807" max="12807" width="12.7109375" style="30" customWidth="1"/>
    <col min="12808" max="12808" width="16.7109375" style="30" customWidth="1"/>
    <col min="12809" max="12809" width="18.7109375" style="30" customWidth="1"/>
    <col min="12810" max="13056" width="9.140625" style="30"/>
    <col min="13057" max="13057" width="5.7109375" style="30" customWidth="1"/>
    <col min="13058" max="13058" width="42.7109375" style="30" customWidth="1"/>
    <col min="13059" max="13059" width="24.7109375" style="30" customWidth="1"/>
    <col min="13060" max="13060" width="16.7109375" style="30" customWidth="1"/>
    <col min="13061" max="13061" width="24.7109375" style="30" customWidth="1"/>
    <col min="13062" max="13062" width="16.7109375" style="30" customWidth="1"/>
    <col min="13063" max="13063" width="12.7109375" style="30" customWidth="1"/>
    <col min="13064" max="13064" width="16.7109375" style="30" customWidth="1"/>
    <col min="13065" max="13065" width="18.7109375" style="30" customWidth="1"/>
    <col min="13066" max="13312" width="9.140625" style="30"/>
    <col min="13313" max="13313" width="5.7109375" style="30" customWidth="1"/>
    <col min="13314" max="13314" width="42.7109375" style="30" customWidth="1"/>
    <col min="13315" max="13315" width="24.7109375" style="30" customWidth="1"/>
    <col min="13316" max="13316" width="16.7109375" style="30" customWidth="1"/>
    <col min="13317" max="13317" width="24.7109375" style="30" customWidth="1"/>
    <col min="13318" max="13318" width="16.7109375" style="30" customWidth="1"/>
    <col min="13319" max="13319" width="12.7109375" style="30" customWidth="1"/>
    <col min="13320" max="13320" width="16.7109375" style="30" customWidth="1"/>
    <col min="13321" max="13321" width="18.7109375" style="30" customWidth="1"/>
    <col min="13322" max="13568" width="9.140625" style="30"/>
    <col min="13569" max="13569" width="5.7109375" style="30" customWidth="1"/>
    <col min="13570" max="13570" width="42.7109375" style="30" customWidth="1"/>
    <col min="13571" max="13571" width="24.7109375" style="30" customWidth="1"/>
    <col min="13572" max="13572" width="16.7109375" style="30" customWidth="1"/>
    <col min="13573" max="13573" width="24.7109375" style="30" customWidth="1"/>
    <col min="13574" max="13574" width="16.7109375" style="30" customWidth="1"/>
    <col min="13575" max="13575" width="12.7109375" style="30" customWidth="1"/>
    <col min="13576" max="13576" width="16.7109375" style="30" customWidth="1"/>
    <col min="13577" max="13577" width="18.7109375" style="30" customWidth="1"/>
    <col min="13578" max="13824" width="9.140625" style="30"/>
    <col min="13825" max="13825" width="5.7109375" style="30" customWidth="1"/>
    <col min="13826" max="13826" width="42.7109375" style="30" customWidth="1"/>
    <col min="13827" max="13827" width="24.7109375" style="30" customWidth="1"/>
    <col min="13828" max="13828" width="16.7109375" style="30" customWidth="1"/>
    <col min="13829" max="13829" width="24.7109375" style="30" customWidth="1"/>
    <col min="13830" max="13830" width="16.7109375" style="30" customWidth="1"/>
    <col min="13831" max="13831" width="12.7109375" style="30" customWidth="1"/>
    <col min="13832" max="13832" width="16.7109375" style="30" customWidth="1"/>
    <col min="13833" max="13833" width="18.7109375" style="30" customWidth="1"/>
    <col min="13834" max="14080" width="9.140625" style="30"/>
    <col min="14081" max="14081" width="5.7109375" style="30" customWidth="1"/>
    <col min="14082" max="14082" width="42.7109375" style="30" customWidth="1"/>
    <col min="14083" max="14083" width="24.7109375" style="30" customWidth="1"/>
    <col min="14084" max="14084" width="16.7109375" style="30" customWidth="1"/>
    <col min="14085" max="14085" width="24.7109375" style="30" customWidth="1"/>
    <col min="14086" max="14086" width="16.7109375" style="30" customWidth="1"/>
    <col min="14087" max="14087" width="12.7109375" style="30" customWidth="1"/>
    <col min="14088" max="14088" width="16.7109375" style="30" customWidth="1"/>
    <col min="14089" max="14089" width="18.7109375" style="30" customWidth="1"/>
    <col min="14090" max="14336" width="9.140625" style="30"/>
    <col min="14337" max="14337" width="5.7109375" style="30" customWidth="1"/>
    <col min="14338" max="14338" width="42.7109375" style="30" customWidth="1"/>
    <col min="14339" max="14339" width="24.7109375" style="30" customWidth="1"/>
    <col min="14340" max="14340" width="16.7109375" style="30" customWidth="1"/>
    <col min="14341" max="14341" width="24.7109375" style="30" customWidth="1"/>
    <col min="14342" max="14342" width="16.7109375" style="30" customWidth="1"/>
    <col min="14343" max="14343" width="12.7109375" style="30" customWidth="1"/>
    <col min="14344" max="14344" width="16.7109375" style="30" customWidth="1"/>
    <col min="14345" max="14345" width="18.7109375" style="30" customWidth="1"/>
    <col min="14346" max="14592" width="9.140625" style="30"/>
    <col min="14593" max="14593" width="5.7109375" style="30" customWidth="1"/>
    <col min="14594" max="14594" width="42.7109375" style="30" customWidth="1"/>
    <col min="14595" max="14595" width="24.7109375" style="30" customWidth="1"/>
    <col min="14596" max="14596" width="16.7109375" style="30" customWidth="1"/>
    <col min="14597" max="14597" width="24.7109375" style="30" customWidth="1"/>
    <col min="14598" max="14598" width="16.7109375" style="30" customWidth="1"/>
    <col min="14599" max="14599" width="12.7109375" style="30" customWidth="1"/>
    <col min="14600" max="14600" width="16.7109375" style="30" customWidth="1"/>
    <col min="14601" max="14601" width="18.7109375" style="30" customWidth="1"/>
    <col min="14602" max="14848" width="9.140625" style="30"/>
    <col min="14849" max="14849" width="5.7109375" style="30" customWidth="1"/>
    <col min="14850" max="14850" width="42.7109375" style="30" customWidth="1"/>
    <col min="14851" max="14851" width="24.7109375" style="30" customWidth="1"/>
    <col min="14852" max="14852" width="16.7109375" style="30" customWidth="1"/>
    <col min="14853" max="14853" width="24.7109375" style="30" customWidth="1"/>
    <col min="14854" max="14854" width="16.7109375" style="30" customWidth="1"/>
    <col min="14855" max="14855" width="12.7109375" style="30" customWidth="1"/>
    <col min="14856" max="14856" width="16.7109375" style="30" customWidth="1"/>
    <col min="14857" max="14857" width="18.7109375" style="30" customWidth="1"/>
    <col min="14858" max="15104" width="9.140625" style="30"/>
    <col min="15105" max="15105" width="5.7109375" style="30" customWidth="1"/>
    <col min="15106" max="15106" width="42.7109375" style="30" customWidth="1"/>
    <col min="15107" max="15107" width="24.7109375" style="30" customWidth="1"/>
    <col min="15108" max="15108" width="16.7109375" style="30" customWidth="1"/>
    <col min="15109" max="15109" width="24.7109375" style="30" customWidth="1"/>
    <col min="15110" max="15110" width="16.7109375" style="30" customWidth="1"/>
    <col min="15111" max="15111" width="12.7109375" style="30" customWidth="1"/>
    <col min="15112" max="15112" width="16.7109375" style="30" customWidth="1"/>
    <col min="15113" max="15113" width="18.7109375" style="30" customWidth="1"/>
    <col min="15114" max="15360" width="9.140625" style="30"/>
    <col min="15361" max="15361" width="5.7109375" style="30" customWidth="1"/>
    <col min="15362" max="15362" width="42.7109375" style="30" customWidth="1"/>
    <col min="15363" max="15363" width="24.7109375" style="30" customWidth="1"/>
    <col min="15364" max="15364" width="16.7109375" style="30" customWidth="1"/>
    <col min="15365" max="15365" width="24.7109375" style="30" customWidth="1"/>
    <col min="15366" max="15366" width="16.7109375" style="30" customWidth="1"/>
    <col min="15367" max="15367" width="12.7109375" style="30" customWidth="1"/>
    <col min="15368" max="15368" width="16.7109375" style="30" customWidth="1"/>
    <col min="15369" max="15369" width="18.7109375" style="30" customWidth="1"/>
    <col min="15370" max="15616" width="9.140625" style="30"/>
    <col min="15617" max="15617" width="5.7109375" style="30" customWidth="1"/>
    <col min="15618" max="15618" width="42.7109375" style="30" customWidth="1"/>
    <col min="15619" max="15619" width="24.7109375" style="30" customWidth="1"/>
    <col min="15620" max="15620" width="16.7109375" style="30" customWidth="1"/>
    <col min="15621" max="15621" width="24.7109375" style="30" customWidth="1"/>
    <col min="15622" max="15622" width="16.7109375" style="30" customWidth="1"/>
    <col min="15623" max="15623" width="12.7109375" style="30" customWidth="1"/>
    <col min="15624" max="15624" width="16.7109375" style="30" customWidth="1"/>
    <col min="15625" max="15625" width="18.7109375" style="30" customWidth="1"/>
    <col min="15626" max="15872" width="9.140625" style="30"/>
    <col min="15873" max="15873" width="5.7109375" style="30" customWidth="1"/>
    <col min="15874" max="15874" width="42.7109375" style="30" customWidth="1"/>
    <col min="15875" max="15875" width="24.7109375" style="30" customWidth="1"/>
    <col min="15876" max="15876" width="16.7109375" style="30" customWidth="1"/>
    <col min="15877" max="15877" width="24.7109375" style="30" customWidth="1"/>
    <col min="15878" max="15878" width="16.7109375" style="30" customWidth="1"/>
    <col min="15879" max="15879" width="12.7109375" style="30" customWidth="1"/>
    <col min="15880" max="15880" width="16.7109375" style="30" customWidth="1"/>
    <col min="15881" max="15881" width="18.7109375" style="30" customWidth="1"/>
    <col min="15882" max="16128" width="9.140625" style="30"/>
    <col min="16129" max="16129" width="5.7109375" style="30" customWidth="1"/>
    <col min="16130" max="16130" width="42.7109375" style="30" customWidth="1"/>
    <col min="16131" max="16131" width="24.7109375" style="30" customWidth="1"/>
    <col min="16132" max="16132" width="16.7109375" style="30" customWidth="1"/>
    <col min="16133" max="16133" width="24.7109375" style="30" customWidth="1"/>
    <col min="16134" max="16134" width="16.7109375" style="30" customWidth="1"/>
    <col min="16135" max="16135" width="12.7109375" style="30" customWidth="1"/>
    <col min="16136" max="16136" width="16.7109375" style="30" customWidth="1"/>
    <col min="16137" max="16137" width="18.7109375" style="30" customWidth="1"/>
    <col min="16138" max="16384" width="9.140625" style="30"/>
  </cols>
  <sheetData>
    <row r="1" spans="1:9" ht="54.95" customHeight="1" x14ac:dyDescent="0.25">
      <c r="A1" s="184"/>
      <c r="B1" s="184"/>
      <c r="C1" s="184"/>
      <c r="D1" s="184"/>
      <c r="E1" s="184"/>
      <c r="F1" s="184"/>
      <c r="G1" s="185" t="s">
        <v>683</v>
      </c>
      <c r="H1" s="185"/>
      <c r="I1" s="185"/>
    </row>
    <row r="2" spans="1:9" ht="15.75" x14ac:dyDescent="0.25">
      <c r="A2" s="186" t="s">
        <v>169</v>
      </c>
      <c r="B2" s="186"/>
      <c r="C2" s="186"/>
      <c r="D2" s="186"/>
      <c r="E2" s="186"/>
      <c r="F2" s="186"/>
      <c r="G2" s="186"/>
      <c r="H2" s="186"/>
      <c r="I2" s="186"/>
    </row>
    <row r="3" spans="1:9" ht="15.75" x14ac:dyDescent="0.25">
      <c r="A3" s="187" t="s">
        <v>458</v>
      </c>
      <c r="B3" s="187"/>
      <c r="C3" s="187"/>
      <c r="D3" s="187"/>
      <c r="E3" s="187"/>
      <c r="F3" s="187"/>
      <c r="G3" s="187"/>
      <c r="H3" s="187"/>
      <c r="I3" s="187"/>
    </row>
    <row r="4" spans="1:9" ht="15.75" thickBot="1" x14ac:dyDescent="0.3"/>
    <row r="5" spans="1:9" ht="30" customHeight="1" thickBot="1" x14ac:dyDescent="0.3">
      <c r="A5" s="181" t="s">
        <v>0</v>
      </c>
      <c r="B5" s="181" t="s">
        <v>1</v>
      </c>
      <c r="C5" s="181" t="s">
        <v>2</v>
      </c>
      <c r="D5" s="181"/>
      <c r="E5" s="181" t="s">
        <v>3</v>
      </c>
      <c r="F5" s="181"/>
      <c r="G5" s="181" t="s">
        <v>675</v>
      </c>
      <c r="H5" s="181" t="s">
        <v>4</v>
      </c>
      <c r="I5" s="181" t="s">
        <v>681</v>
      </c>
    </row>
    <row r="6" spans="1:9" ht="30" customHeight="1" thickBot="1" x14ac:dyDescent="0.3">
      <c r="A6" s="181"/>
      <c r="B6" s="181"/>
      <c r="C6" s="143" t="s">
        <v>5</v>
      </c>
      <c r="D6" s="143" t="s">
        <v>6</v>
      </c>
      <c r="E6" s="143" t="s">
        <v>5</v>
      </c>
      <c r="F6" s="143" t="s">
        <v>6</v>
      </c>
      <c r="G6" s="181"/>
      <c r="H6" s="181"/>
      <c r="I6" s="181"/>
    </row>
    <row r="7" spans="1:9" s="1" customFormat="1" ht="15" customHeight="1" x14ac:dyDescent="0.25">
      <c r="A7" s="62">
        <v>1</v>
      </c>
      <c r="B7" s="9" t="s">
        <v>612</v>
      </c>
      <c r="C7" s="10" t="s">
        <v>613</v>
      </c>
      <c r="D7" s="9" t="s">
        <v>9</v>
      </c>
      <c r="E7" s="162"/>
      <c r="F7" s="162"/>
      <c r="G7" s="112">
        <v>1</v>
      </c>
      <c r="H7" s="12"/>
      <c r="I7" s="13">
        <f t="shared" ref="I7:I21" si="0">G7*ROUND(H7, 2)</f>
        <v>0</v>
      </c>
    </row>
    <row r="8" spans="1:9" s="1" customFormat="1" x14ac:dyDescent="0.25">
      <c r="A8" s="36">
        <v>2</v>
      </c>
      <c r="B8" s="3" t="s">
        <v>614</v>
      </c>
      <c r="C8" s="2" t="s">
        <v>615</v>
      </c>
      <c r="D8" s="3" t="s">
        <v>9</v>
      </c>
      <c r="E8" s="165"/>
      <c r="F8" s="165"/>
      <c r="G8" s="52">
        <v>1</v>
      </c>
      <c r="H8" s="5"/>
      <c r="I8" s="14">
        <f t="shared" si="0"/>
        <v>0</v>
      </c>
    </row>
    <row r="9" spans="1:9" s="1" customFormat="1" ht="15" customHeight="1" x14ac:dyDescent="0.25">
      <c r="A9" s="36">
        <v>3</v>
      </c>
      <c r="B9" s="38" t="s">
        <v>346</v>
      </c>
      <c r="C9" s="39" t="s">
        <v>636</v>
      </c>
      <c r="D9" s="38" t="s">
        <v>9</v>
      </c>
      <c r="E9" s="168"/>
      <c r="F9" s="168"/>
      <c r="G9" s="53">
        <v>1</v>
      </c>
      <c r="H9" s="26"/>
      <c r="I9" s="27">
        <f t="shared" si="0"/>
        <v>0</v>
      </c>
    </row>
    <row r="10" spans="1:9" s="1" customFormat="1" ht="15" customHeight="1" x14ac:dyDescent="0.25">
      <c r="A10" s="36">
        <v>4</v>
      </c>
      <c r="B10" s="3" t="s">
        <v>616</v>
      </c>
      <c r="C10" s="2" t="s">
        <v>617</v>
      </c>
      <c r="D10" s="3" t="s">
        <v>9</v>
      </c>
      <c r="E10" s="165"/>
      <c r="F10" s="165"/>
      <c r="G10" s="52">
        <v>1</v>
      </c>
      <c r="H10" s="26"/>
      <c r="I10" s="14">
        <f t="shared" si="0"/>
        <v>0</v>
      </c>
    </row>
    <row r="11" spans="1:9" s="1" customFormat="1" ht="15" customHeight="1" x14ac:dyDescent="0.25">
      <c r="A11" s="36">
        <v>5</v>
      </c>
      <c r="B11" s="2" t="s">
        <v>618</v>
      </c>
      <c r="C11" s="2" t="s">
        <v>619</v>
      </c>
      <c r="D11" s="3" t="s">
        <v>9</v>
      </c>
      <c r="E11" s="165"/>
      <c r="F11" s="165"/>
      <c r="G11" s="52">
        <v>3</v>
      </c>
      <c r="H11" s="26"/>
      <c r="I11" s="14">
        <f t="shared" si="0"/>
        <v>0</v>
      </c>
    </row>
    <row r="12" spans="1:9" s="1" customFormat="1" ht="15" customHeight="1" x14ac:dyDescent="0.25">
      <c r="A12" s="36">
        <v>6</v>
      </c>
      <c r="B12" s="2" t="s">
        <v>620</v>
      </c>
      <c r="C12" s="2" t="s">
        <v>621</v>
      </c>
      <c r="D12" s="3" t="s">
        <v>9</v>
      </c>
      <c r="E12" s="165"/>
      <c r="F12" s="165"/>
      <c r="G12" s="52">
        <v>3</v>
      </c>
      <c r="H12" s="26"/>
      <c r="I12" s="14">
        <f t="shared" si="0"/>
        <v>0</v>
      </c>
    </row>
    <row r="13" spans="1:9" s="1" customFormat="1" ht="15" customHeight="1" x14ac:dyDescent="0.25">
      <c r="A13" s="36">
        <v>7</v>
      </c>
      <c r="B13" s="39" t="s">
        <v>620</v>
      </c>
      <c r="C13" s="39" t="s">
        <v>622</v>
      </c>
      <c r="D13" s="38" t="s">
        <v>9</v>
      </c>
      <c r="E13" s="168"/>
      <c r="F13" s="168"/>
      <c r="G13" s="53">
        <v>2</v>
      </c>
      <c r="H13" s="26"/>
      <c r="I13" s="27">
        <f t="shared" si="0"/>
        <v>0</v>
      </c>
    </row>
    <row r="14" spans="1:9" s="1" customFormat="1" ht="15" customHeight="1" x14ac:dyDescent="0.25">
      <c r="A14" s="36">
        <v>8</v>
      </c>
      <c r="B14" s="39" t="s">
        <v>623</v>
      </c>
      <c r="C14" s="39" t="s">
        <v>624</v>
      </c>
      <c r="D14" s="3" t="s">
        <v>9</v>
      </c>
      <c r="E14" s="168"/>
      <c r="F14" s="168"/>
      <c r="G14" s="53">
        <v>1</v>
      </c>
      <c r="H14" s="26"/>
      <c r="I14" s="27">
        <f t="shared" si="0"/>
        <v>0</v>
      </c>
    </row>
    <row r="15" spans="1:9" s="1" customFormat="1" ht="15" customHeight="1" x14ac:dyDescent="0.25">
      <c r="A15" s="36">
        <v>9</v>
      </c>
      <c r="B15" s="38" t="s">
        <v>625</v>
      </c>
      <c r="C15" s="39" t="s">
        <v>626</v>
      </c>
      <c r="D15" s="38" t="s">
        <v>9</v>
      </c>
      <c r="E15" s="168"/>
      <c r="F15" s="168"/>
      <c r="G15" s="53">
        <v>2</v>
      </c>
      <c r="H15" s="26"/>
      <c r="I15" s="27">
        <f t="shared" si="0"/>
        <v>0</v>
      </c>
    </row>
    <row r="16" spans="1:9" s="1" customFormat="1" ht="15" customHeight="1" x14ac:dyDescent="0.25">
      <c r="A16" s="36">
        <v>10</v>
      </c>
      <c r="B16" s="38" t="s">
        <v>627</v>
      </c>
      <c r="C16" s="39" t="s">
        <v>628</v>
      </c>
      <c r="D16" s="38" t="s">
        <v>9</v>
      </c>
      <c r="E16" s="168"/>
      <c r="F16" s="168"/>
      <c r="G16" s="53">
        <v>1</v>
      </c>
      <c r="H16" s="26"/>
      <c r="I16" s="27">
        <f t="shared" ref="I16:I19" si="1">G16*ROUND(H16, 2)</f>
        <v>0</v>
      </c>
    </row>
    <row r="17" spans="1:9" s="1" customFormat="1" ht="15" customHeight="1" x14ac:dyDescent="0.25">
      <c r="A17" s="36">
        <v>11</v>
      </c>
      <c r="B17" s="38" t="s">
        <v>629</v>
      </c>
      <c r="C17" s="39" t="s">
        <v>630</v>
      </c>
      <c r="D17" s="38" t="s">
        <v>9</v>
      </c>
      <c r="E17" s="168"/>
      <c r="F17" s="168"/>
      <c r="G17" s="53">
        <v>1</v>
      </c>
      <c r="H17" s="26"/>
      <c r="I17" s="27">
        <f t="shared" si="1"/>
        <v>0</v>
      </c>
    </row>
    <row r="18" spans="1:9" s="1" customFormat="1" ht="15" customHeight="1" x14ac:dyDescent="0.25">
      <c r="A18" s="36">
        <v>12</v>
      </c>
      <c r="B18" s="38" t="s">
        <v>631</v>
      </c>
      <c r="C18" s="39" t="s">
        <v>632</v>
      </c>
      <c r="D18" s="38" t="s">
        <v>9</v>
      </c>
      <c r="E18" s="168"/>
      <c r="F18" s="168"/>
      <c r="G18" s="53">
        <v>1</v>
      </c>
      <c r="H18" s="26"/>
      <c r="I18" s="27">
        <f t="shared" si="1"/>
        <v>0</v>
      </c>
    </row>
    <row r="19" spans="1:9" s="1" customFormat="1" ht="15" customHeight="1" x14ac:dyDescent="0.25">
      <c r="A19" s="36">
        <v>13</v>
      </c>
      <c r="B19" s="38" t="s">
        <v>634</v>
      </c>
      <c r="C19" s="39" t="s">
        <v>633</v>
      </c>
      <c r="D19" s="38" t="s">
        <v>9</v>
      </c>
      <c r="E19" s="168"/>
      <c r="F19" s="168"/>
      <c r="G19" s="53">
        <v>1</v>
      </c>
      <c r="H19" s="26"/>
      <c r="I19" s="27">
        <f t="shared" si="1"/>
        <v>0</v>
      </c>
    </row>
    <row r="20" spans="1:9" s="1" customFormat="1" ht="15" customHeight="1" x14ac:dyDescent="0.25">
      <c r="A20" s="36">
        <v>14</v>
      </c>
      <c r="B20" s="38" t="s">
        <v>635</v>
      </c>
      <c r="C20" s="39" t="s">
        <v>459</v>
      </c>
      <c r="D20" s="38"/>
      <c r="E20" s="168"/>
      <c r="F20" s="168"/>
      <c r="G20" s="53">
        <v>1</v>
      </c>
      <c r="H20" s="26"/>
      <c r="I20" s="27">
        <f t="shared" ref="I20" si="2">G20*ROUND(H20, 2)</f>
        <v>0</v>
      </c>
    </row>
    <row r="21" spans="1:9" s="1" customFormat="1" ht="15" customHeight="1" thickBot="1" x14ac:dyDescent="0.3">
      <c r="A21" s="113">
        <v>15</v>
      </c>
      <c r="B21" s="40" t="s">
        <v>581</v>
      </c>
      <c r="C21" s="29" t="s">
        <v>582</v>
      </c>
      <c r="D21" s="40"/>
      <c r="E21" s="169"/>
      <c r="F21" s="169"/>
      <c r="G21" s="55">
        <v>3</v>
      </c>
      <c r="H21" s="26"/>
      <c r="I21" s="17">
        <f t="shared" si="0"/>
        <v>0</v>
      </c>
    </row>
    <row r="22" spans="1:9" s="1" customFormat="1" ht="15" customHeight="1" thickBot="1" x14ac:dyDescent="0.3">
      <c r="A22" s="6"/>
      <c r="B22" s="31"/>
      <c r="C22" s="31"/>
      <c r="D22" s="31"/>
      <c r="E22" s="31"/>
      <c r="F22" s="31"/>
      <c r="G22" s="6"/>
      <c r="H22" s="87" t="s">
        <v>44</v>
      </c>
      <c r="I22" s="88">
        <f>SUM(I7:I21)</f>
        <v>0</v>
      </c>
    </row>
    <row r="23" spans="1:9" ht="112.5" customHeight="1" x14ac:dyDescent="0.25">
      <c r="A23" s="182" t="s">
        <v>178</v>
      </c>
      <c r="B23" s="183"/>
      <c r="C23" s="183"/>
      <c r="D23" s="183"/>
      <c r="E23" s="183"/>
      <c r="F23" s="183"/>
      <c r="G23" s="183"/>
      <c r="H23" s="183"/>
      <c r="I23" s="183"/>
    </row>
    <row r="24" spans="1:9" x14ac:dyDescent="0.25">
      <c r="B24" s="191"/>
      <c r="C24" s="191"/>
      <c r="D24" s="191"/>
      <c r="E24" s="191"/>
      <c r="F24" s="191"/>
      <c r="G24" s="191"/>
      <c r="H24" s="191"/>
      <c r="I24" s="191"/>
    </row>
    <row r="25" spans="1:9" x14ac:dyDescent="0.25">
      <c r="A25" s="154"/>
      <c r="B25" s="192"/>
      <c r="C25" s="192"/>
      <c r="D25" s="192"/>
      <c r="E25" s="192"/>
      <c r="F25" s="192"/>
      <c r="G25" s="192"/>
      <c r="H25" s="192"/>
      <c r="I25" s="192"/>
    </row>
    <row r="26" spans="1:9" x14ac:dyDescent="0.25">
      <c r="A26" s="154"/>
      <c r="B26" s="193"/>
      <c r="C26" s="193"/>
      <c r="D26" s="193"/>
      <c r="E26" s="193"/>
      <c r="F26" s="193"/>
      <c r="G26" s="193"/>
      <c r="H26" s="193"/>
      <c r="I26" s="193"/>
    </row>
    <row r="27" spans="1:9" x14ac:dyDescent="0.25">
      <c r="A27" s="156" t="s">
        <v>688</v>
      </c>
      <c r="B27" s="156"/>
      <c r="C27" s="155"/>
      <c r="D27" s="155"/>
      <c r="E27" s="175" t="s">
        <v>689</v>
      </c>
      <c r="F27" s="175"/>
      <c r="G27" s="154"/>
      <c r="H27" s="170"/>
      <c r="I27" s="170"/>
    </row>
    <row r="28" spans="1:9" ht="30" customHeight="1" x14ac:dyDescent="0.25">
      <c r="A28" s="154"/>
      <c r="B28" s="155"/>
      <c r="C28" s="155"/>
      <c r="D28" s="155"/>
      <c r="E28" s="176" t="s">
        <v>690</v>
      </c>
      <c r="F28" s="176"/>
      <c r="G28" s="154"/>
      <c r="H28" s="170"/>
      <c r="I28" s="170"/>
    </row>
  </sheetData>
  <sheetProtection algorithmName="SHA-512" hashValue="XvdiTnsfpt78lgVmke3VHepe+pxGP6Edf4pLnl2FUETlI98gAFCP/OQw45nflYjUjQsqrVv4dGH+WihzfRxlTA==" saltValue="Wj/EJm6NWGmr40DhzPhoNg==" spinCount="100000" sheet="1" objects="1" scenarios="1"/>
  <mergeCells count="17">
    <mergeCell ref="E27:F27"/>
    <mergeCell ref="E28:F28"/>
    <mergeCell ref="A23:I23"/>
    <mergeCell ref="B24:I24"/>
    <mergeCell ref="B25:I25"/>
    <mergeCell ref="B26:I26"/>
    <mergeCell ref="A1:F1"/>
    <mergeCell ref="G1:I1"/>
    <mergeCell ref="A2:I2"/>
    <mergeCell ref="A3:I3"/>
    <mergeCell ref="A5:A6"/>
    <mergeCell ref="B5:B6"/>
    <mergeCell ref="C5:D5"/>
    <mergeCell ref="E5:F5"/>
    <mergeCell ref="G5:G6"/>
    <mergeCell ref="H5:H6"/>
    <mergeCell ref="I5:I6"/>
  </mergeCells>
  <pageMargins left="0.39370078740157483" right="0.39370078740157483" top="0.59055118110236227" bottom="0.59055118110236227" header="0.31496062992125984" footer="0.31496062992125984"/>
  <pageSetup paperSize="9" scale="84" fitToHeight="0" orientation="landscape" horizontalDpi="4294967295" verticalDpi="4294967295" r:id="rId1"/>
  <headerFooter>
    <oddFooter>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33"/>
  <sheetViews>
    <sheetView view="pageLayout" topLeftCell="A22" zoomScaleNormal="100" workbookViewId="0">
      <selection activeCell="H7" sqref="H7:H22"/>
    </sheetView>
  </sheetViews>
  <sheetFormatPr defaultRowHeight="15" x14ac:dyDescent="0.25"/>
  <cols>
    <col min="1" max="1" width="5.7109375" style="123" customWidth="1"/>
    <col min="2" max="2" width="42.7109375" style="124" customWidth="1"/>
    <col min="3" max="3" width="14.42578125" style="124" customWidth="1"/>
    <col min="4" max="4" width="16.7109375" style="124" customWidth="1"/>
    <col min="5" max="5" width="24.7109375" style="124" customWidth="1"/>
    <col min="6" max="6" width="18.28515625" style="124" customWidth="1"/>
    <col min="7" max="7" width="12.7109375" style="123" customWidth="1"/>
    <col min="8" max="8" width="16.7109375" style="30" customWidth="1"/>
    <col min="9" max="9" width="18.7109375" style="30" customWidth="1"/>
    <col min="10" max="256" width="9.140625" style="30"/>
    <col min="257" max="257" width="5.7109375" style="30" customWidth="1"/>
    <col min="258" max="258" width="42.7109375" style="30" customWidth="1"/>
    <col min="259" max="259" width="24.7109375" style="30" customWidth="1"/>
    <col min="260" max="260" width="16.7109375" style="30" customWidth="1"/>
    <col min="261" max="261" width="24.7109375" style="30" customWidth="1"/>
    <col min="262" max="262" width="16.7109375" style="30" customWidth="1"/>
    <col min="263" max="263" width="12.7109375" style="30" customWidth="1"/>
    <col min="264" max="264" width="16.7109375" style="30" customWidth="1"/>
    <col min="265" max="265" width="18.7109375" style="30" customWidth="1"/>
    <col min="266" max="512" width="9.140625" style="30"/>
    <col min="513" max="513" width="5.7109375" style="30" customWidth="1"/>
    <col min="514" max="514" width="42.7109375" style="30" customWidth="1"/>
    <col min="515" max="515" width="24.7109375" style="30" customWidth="1"/>
    <col min="516" max="516" width="16.7109375" style="30" customWidth="1"/>
    <col min="517" max="517" width="24.7109375" style="30" customWidth="1"/>
    <col min="518" max="518" width="16.7109375" style="30" customWidth="1"/>
    <col min="519" max="519" width="12.7109375" style="30" customWidth="1"/>
    <col min="520" max="520" width="16.7109375" style="30" customWidth="1"/>
    <col min="521" max="521" width="18.7109375" style="30" customWidth="1"/>
    <col min="522" max="768" width="9.140625" style="30"/>
    <col min="769" max="769" width="5.7109375" style="30" customWidth="1"/>
    <col min="770" max="770" width="42.7109375" style="30" customWidth="1"/>
    <col min="771" max="771" width="24.7109375" style="30" customWidth="1"/>
    <col min="772" max="772" width="16.7109375" style="30" customWidth="1"/>
    <col min="773" max="773" width="24.7109375" style="30" customWidth="1"/>
    <col min="774" max="774" width="16.7109375" style="30" customWidth="1"/>
    <col min="775" max="775" width="12.7109375" style="30" customWidth="1"/>
    <col min="776" max="776" width="16.7109375" style="30" customWidth="1"/>
    <col min="777" max="777" width="18.7109375" style="30" customWidth="1"/>
    <col min="778" max="1024" width="9.140625" style="30"/>
    <col min="1025" max="1025" width="5.7109375" style="30" customWidth="1"/>
    <col min="1026" max="1026" width="42.7109375" style="30" customWidth="1"/>
    <col min="1027" max="1027" width="24.7109375" style="30" customWidth="1"/>
    <col min="1028" max="1028" width="16.7109375" style="30" customWidth="1"/>
    <col min="1029" max="1029" width="24.7109375" style="30" customWidth="1"/>
    <col min="1030" max="1030" width="16.7109375" style="30" customWidth="1"/>
    <col min="1031" max="1031" width="12.7109375" style="30" customWidth="1"/>
    <col min="1032" max="1032" width="16.7109375" style="30" customWidth="1"/>
    <col min="1033" max="1033" width="18.7109375" style="30" customWidth="1"/>
    <col min="1034" max="1280" width="9.140625" style="30"/>
    <col min="1281" max="1281" width="5.7109375" style="30" customWidth="1"/>
    <col min="1282" max="1282" width="42.7109375" style="30" customWidth="1"/>
    <col min="1283" max="1283" width="24.7109375" style="30" customWidth="1"/>
    <col min="1284" max="1284" width="16.7109375" style="30" customWidth="1"/>
    <col min="1285" max="1285" width="24.7109375" style="30" customWidth="1"/>
    <col min="1286" max="1286" width="16.7109375" style="30" customWidth="1"/>
    <col min="1287" max="1287" width="12.7109375" style="30" customWidth="1"/>
    <col min="1288" max="1288" width="16.7109375" style="30" customWidth="1"/>
    <col min="1289" max="1289" width="18.7109375" style="30" customWidth="1"/>
    <col min="1290" max="1536" width="9.140625" style="30"/>
    <col min="1537" max="1537" width="5.7109375" style="30" customWidth="1"/>
    <col min="1538" max="1538" width="42.7109375" style="30" customWidth="1"/>
    <col min="1539" max="1539" width="24.7109375" style="30" customWidth="1"/>
    <col min="1540" max="1540" width="16.7109375" style="30" customWidth="1"/>
    <col min="1541" max="1541" width="24.7109375" style="30" customWidth="1"/>
    <col min="1542" max="1542" width="16.7109375" style="30" customWidth="1"/>
    <col min="1543" max="1543" width="12.7109375" style="30" customWidth="1"/>
    <col min="1544" max="1544" width="16.7109375" style="30" customWidth="1"/>
    <col min="1545" max="1545" width="18.7109375" style="30" customWidth="1"/>
    <col min="1546" max="1792" width="9.140625" style="30"/>
    <col min="1793" max="1793" width="5.7109375" style="30" customWidth="1"/>
    <col min="1794" max="1794" width="42.7109375" style="30" customWidth="1"/>
    <col min="1795" max="1795" width="24.7109375" style="30" customWidth="1"/>
    <col min="1796" max="1796" width="16.7109375" style="30" customWidth="1"/>
    <col min="1797" max="1797" width="24.7109375" style="30" customWidth="1"/>
    <col min="1798" max="1798" width="16.7109375" style="30" customWidth="1"/>
    <col min="1799" max="1799" width="12.7109375" style="30" customWidth="1"/>
    <col min="1800" max="1800" width="16.7109375" style="30" customWidth="1"/>
    <col min="1801" max="1801" width="18.7109375" style="30" customWidth="1"/>
    <col min="1802" max="2048" width="9.140625" style="30"/>
    <col min="2049" max="2049" width="5.7109375" style="30" customWidth="1"/>
    <col min="2050" max="2050" width="42.7109375" style="30" customWidth="1"/>
    <col min="2051" max="2051" width="24.7109375" style="30" customWidth="1"/>
    <col min="2052" max="2052" width="16.7109375" style="30" customWidth="1"/>
    <col min="2053" max="2053" width="24.7109375" style="30" customWidth="1"/>
    <col min="2054" max="2054" width="16.7109375" style="30" customWidth="1"/>
    <col min="2055" max="2055" width="12.7109375" style="30" customWidth="1"/>
    <col min="2056" max="2056" width="16.7109375" style="30" customWidth="1"/>
    <col min="2057" max="2057" width="18.7109375" style="30" customWidth="1"/>
    <col min="2058" max="2304" width="9.140625" style="30"/>
    <col min="2305" max="2305" width="5.7109375" style="30" customWidth="1"/>
    <col min="2306" max="2306" width="42.7109375" style="30" customWidth="1"/>
    <col min="2307" max="2307" width="24.7109375" style="30" customWidth="1"/>
    <col min="2308" max="2308" width="16.7109375" style="30" customWidth="1"/>
    <col min="2309" max="2309" width="24.7109375" style="30" customWidth="1"/>
    <col min="2310" max="2310" width="16.7109375" style="30" customWidth="1"/>
    <col min="2311" max="2311" width="12.7109375" style="30" customWidth="1"/>
    <col min="2312" max="2312" width="16.7109375" style="30" customWidth="1"/>
    <col min="2313" max="2313" width="18.7109375" style="30" customWidth="1"/>
    <col min="2314" max="2560" width="9.140625" style="30"/>
    <col min="2561" max="2561" width="5.7109375" style="30" customWidth="1"/>
    <col min="2562" max="2562" width="42.7109375" style="30" customWidth="1"/>
    <col min="2563" max="2563" width="24.7109375" style="30" customWidth="1"/>
    <col min="2564" max="2564" width="16.7109375" style="30" customWidth="1"/>
    <col min="2565" max="2565" width="24.7109375" style="30" customWidth="1"/>
    <col min="2566" max="2566" width="16.7109375" style="30" customWidth="1"/>
    <col min="2567" max="2567" width="12.7109375" style="30" customWidth="1"/>
    <col min="2568" max="2568" width="16.7109375" style="30" customWidth="1"/>
    <col min="2569" max="2569" width="18.7109375" style="30" customWidth="1"/>
    <col min="2570" max="2816" width="9.140625" style="30"/>
    <col min="2817" max="2817" width="5.7109375" style="30" customWidth="1"/>
    <col min="2818" max="2818" width="42.7109375" style="30" customWidth="1"/>
    <col min="2819" max="2819" width="24.7109375" style="30" customWidth="1"/>
    <col min="2820" max="2820" width="16.7109375" style="30" customWidth="1"/>
    <col min="2821" max="2821" width="24.7109375" style="30" customWidth="1"/>
    <col min="2822" max="2822" width="16.7109375" style="30" customWidth="1"/>
    <col min="2823" max="2823" width="12.7109375" style="30" customWidth="1"/>
    <col min="2824" max="2824" width="16.7109375" style="30" customWidth="1"/>
    <col min="2825" max="2825" width="18.7109375" style="30" customWidth="1"/>
    <col min="2826" max="3072" width="9.140625" style="30"/>
    <col min="3073" max="3073" width="5.7109375" style="30" customWidth="1"/>
    <col min="3074" max="3074" width="42.7109375" style="30" customWidth="1"/>
    <col min="3075" max="3075" width="24.7109375" style="30" customWidth="1"/>
    <col min="3076" max="3076" width="16.7109375" style="30" customWidth="1"/>
    <col min="3077" max="3077" width="24.7109375" style="30" customWidth="1"/>
    <col min="3078" max="3078" width="16.7109375" style="30" customWidth="1"/>
    <col min="3079" max="3079" width="12.7109375" style="30" customWidth="1"/>
    <col min="3080" max="3080" width="16.7109375" style="30" customWidth="1"/>
    <col min="3081" max="3081" width="18.7109375" style="30" customWidth="1"/>
    <col min="3082" max="3328" width="9.140625" style="30"/>
    <col min="3329" max="3329" width="5.7109375" style="30" customWidth="1"/>
    <col min="3330" max="3330" width="42.7109375" style="30" customWidth="1"/>
    <col min="3331" max="3331" width="24.7109375" style="30" customWidth="1"/>
    <col min="3332" max="3332" width="16.7109375" style="30" customWidth="1"/>
    <col min="3333" max="3333" width="24.7109375" style="30" customWidth="1"/>
    <col min="3334" max="3334" width="16.7109375" style="30" customWidth="1"/>
    <col min="3335" max="3335" width="12.7109375" style="30" customWidth="1"/>
    <col min="3336" max="3336" width="16.7109375" style="30" customWidth="1"/>
    <col min="3337" max="3337" width="18.7109375" style="30" customWidth="1"/>
    <col min="3338" max="3584" width="9.140625" style="30"/>
    <col min="3585" max="3585" width="5.7109375" style="30" customWidth="1"/>
    <col min="3586" max="3586" width="42.7109375" style="30" customWidth="1"/>
    <col min="3587" max="3587" width="24.7109375" style="30" customWidth="1"/>
    <col min="3588" max="3588" width="16.7109375" style="30" customWidth="1"/>
    <col min="3589" max="3589" width="24.7109375" style="30" customWidth="1"/>
    <col min="3590" max="3590" width="16.7109375" style="30" customWidth="1"/>
    <col min="3591" max="3591" width="12.7109375" style="30" customWidth="1"/>
    <col min="3592" max="3592" width="16.7109375" style="30" customWidth="1"/>
    <col min="3593" max="3593" width="18.7109375" style="30" customWidth="1"/>
    <col min="3594" max="3840" width="9.140625" style="30"/>
    <col min="3841" max="3841" width="5.7109375" style="30" customWidth="1"/>
    <col min="3842" max="3842" width="42.7109375" style="30" customWidth="1"/>
    <col min="3843" max="3843" width="24.7109375" style="30" customWidth="1"/>
    <col min="3844" max="3844" width="16.7109375" style="30" customWidth="1"/>
    <col min="3845" max="3845" width="24.7109375" style="30" customWidth="1"/>
    <col min="3846" max="3846" width="16.7109375" style="30" customWidth="1"/>
    <col min="3847" max="3847" width="12.7109375" style="30" customWidth="1"/>
    <col min="3848" max="3848" width="16.7109375" style="30" customWidth="1"/>
    <col min="3849" max="3849" width="18.7109375" style="30" customWidth="1"/>
    <col min="3850" max="4096" width="9.140625" style="30"/>
    <col min="4097" max="4097" width="5.7109375" style="30" customWidth="1"/>
    <col min="4098" max="4098" width="42.7109375" style="30" customWidth="1"/>
    <col min="4099" max="4099" width="24.7109375" style="30" customWidth="1"/>
    <col min="4100" max="4100" width="16.7109375" style="30" customWidth="1"/>
    <col min="4101" max="4101" width="24.7109375" style="30" customWidth="1"/>
    <col min="4102" max="4102" width="16.7109375" style="30" customWidth="1"/>
    <col min="4103" max="4103" width="12.7109375" style="30" customWidth="1"/>
    <col min="4104" max="4104" width="16.7109375" style="30" customWidth="1"/>
    <col min="4105" max="4105" width="18.7109375" style="30" customWidth="1"/>
    <col min="4106" max="4352" width="9.140625" style="30"/>
    <col min="4353" max="4353" width="5.7109375" style="30" customWidth="1"/>
    <col min="4354" max="4354" width="42.7109375" style="30" customWidth="1"/>
    <col min="4355" max="4355" width="24.7109375" style="30" customWidth="1"/>
    <col min="4356" max="4356" width="16.7109375" style="30" customWidth="1"/>
    <col min="4357" max="4357" width="24.7109375" style="30" customWidth="1"/>
    <col min="4358" max="4358" width="16.7109375" style="30" customWidth="1"/>
    <col min="4359" max="4359" width="12.7109375" style="30" customWidth="1"/>
    <col min="4360" max="4360" width="16.7109375" style="30" customWidth="1"/>
    <col min="4361" max="4361" width="18.7109375" style="30" customWidth="1"/>
    <col min="4362" max="4608" width="9.140625" style="30"/>
    <col min="4609" max="4609" width="5.7109375" style="30" customWidth="1"/>
    <col min="4610" max="4610" width="42.7109375" style="30" customWidth="1"/>
    <col min="4611" max="4611" width="24.7109375" style="30" customWidth="1"/>
    <col min="4612" max="4612" width="16.7109375" style="30" customWidth="1"/>
    <col min="4613" max="4613" width="24.7109375" style="30" customWidth="1"/>
    <col min="4614" max="4614" width="16.7109375" style="30" customWidth="1"/>
    <col min="4615" max="4615" width="12.7109375" style="30" customWidth="1"/>
    <col min="4616" max="4616" width="16.7109375" style="30" customWidth="1"/>
    <col min="4617" max="4617" width="18.7109375" style="30" customWidth="1"/>
    <col min="4618" max="4864" width="9.140625" style="30"/>
    <col min="4865" max="4865" width="5.7109375" style="30" customWidth="1"/>
    <col min="4866" max="4866" width="42.7109375" style="30" customWidth="1"/>
    <col min="4867" max="4867" width="24.7109375" style="30" customWidth="1"/>
    <col min="4868" max="4868" width="16.7109375" style="30" customWidth="1"/>
    <col min="4869" max="4869" width="24.7109375" style="30" customWidth="1"/>
    <col min="4870" max="4870" width="16.7109375" style="30" customWidth="1"/>
    <col min="4871" max="4871" width="12.7109375" style="30" customWidth="1"/>
    <col min="4872" max="4872" width="16.7109375" style="30" customWidth="1"/>
    <col min="4873" max="4873" width="18.7109375" style="30" customWidth="1"/>
    <col min="4874" max="5120" width="9.140625" style="30"/>
    <col min="5121" max="5121" width="5.7109375" style="30" customWidth="1"/>
    <col min="5122" max="5122" width="42.7109375" style="30" customWidth="1"/>
    <col min="5123" max="5123" width="24.7109375" style="30" customWidth="1"/>
    <col min="5124" max="5124" width="16.7109375" style="30" customWidth="1"/>
    <col min="5125" max="5125" width="24.7109375" style="30" customWidth="1"/>
    <col min="5126" max="5126" width="16.7109375" style="30" customWidth="1"/>
    <col min="5127" max="5127" width="12.7109375" style="30" customWidth="1"/>
    <col min="5128" max="5128" width="16.7109375" style="30" customWidth="1"/>
    <col min="5129" max="5129" width="18.7109375" style="30" customWidth="1"/>
    <col min="5130" max="5376" width="9.140625" style="30"/>
    <col min="5377" max="5377" width="5.7109375" style="30" customWidth="1"/>
    <col min="5378" max="5378" width="42.7109375" style="30" customWidth="1"/>
    <col min="5379" max="5379" width="24.7109375" style="30" customWidth="1"/>
    <col min="5380" max="5380" width="16.7109375" style="30" customWidth="1"/>
    <col min="5381" max="5381" width="24.7109375" style="30" customWidth="1"/>
    <col min="5382" max="5382" width="16.7109375" style="30" customWidth="1"/>
    <col min="5383" max="5383" width="12.7109375" style="30" customWidth="1"/>
    <col min="5384" max="5384" width="16.7109375" style="30" customWidth="1"/>
    <col min="5385" max="5385" width="18.7109375" style="30" customWidth="1"/>
    <col min="5386" max="5632" width="9.140625" style="30"/>
    <col min="5633" max="5633" width="5.7109375" style="30" customWidth="1"/>
    <col min="5634" max="5634" width="42.7109375" style="30" customWidth="1"/>
    <col min="5635" max="5635" width="24.7109375" style="30" customWidth="1"/>
    <col min="5636" max="5636" width="16.7109375" style="30" customWidth="1"/>
    <col min="5637" max="5637" width="24.7109375" style="30" customWidth="1"/>
    <col min="5638" max="5638" width="16.7109375" style="30" customWidth="1"/>
    <col min="5639" max="5639" width="12.7109375" style="30" customWidth="1"/>
    <col min="5640" max="5640" width="16.7109375" style="30" customWidth="1"/>
    <col min="5641" max="5641" width="18.7109375" style="30" customWidth="1"/>
    <col min="5642" max="5888" width="9.140625" style="30"/>
    <col min="5889" max="5889" width="5.7109375" style="30" customWidth="1"/>
    <col min="5890" max="5890" width="42.7109375" style="30" customWidth="1"/>
    <col min="5891" max="5891" width="24.7109375" style="30" customWidth="1"/>
    <col min="5892" max="5892" width="16.7109375" style="30" customWidth="1"/>
    <col min="5893" max="5893" width="24.7109375" style="30" customWidth="1"/>
    <col min="5894" max="5894" width="16.7109375" style="30" customWidth="1"/>
    <col min="5895" max="5895" width="12.7109375" style="30" customWidth="1"/>
    <col min="5896" max="5896" width="16.7109375" style="30" customWidth="1"/>
    <col min="5897" max="5897" width="18.7109375" style="30" customWidth="1"/>
    <col min="5898" max="6144" width="9.140625" style="30"/>
    <col min="6145" max="6145" width="5.7109375" style="30" customWidth="1"/>
    <col min="6146" max="6146" width="42.7109375" style="30" customWidth="1"/>
    <col min="6147" max="6147" width="24.7109375" style="30" customWidth="1"/>
    <col min="6148" max="6148" width="16.7109375" style="30" customWidth="1"/>
    <col min="6149" max="6149" width="24.7109375" style="30" customWidth="1"/>
    <col min="6150" max="6150" width="16.7109375" style="30" customWidth="1"/>
    <col min="6151" max="6151" width="12.7109375" style="30" customWidth="1"/>
    <col min="6152" max="6152" width="16.7109375" style="30" customWidth="1"/>
    <col min="6153" max="6153" width="18.7109375" style="30" customWidth="1"/>
    <col min="6154" max="6400" width="9.140625" style="30"/>
    <col min="6401" max="6401" width="5.7109375" style="30" customWidth="1"/>
    <col min="6402" max="6402" width="42.7109375" style="30" customWidth="1"/>
    <col min="6403" max="6403" width="24.7109375" style="30" customWidth="1"/>
    <col min="6404" max="6404" width="16.7109375" style="30" customWidth="1"/>
    <col min="6405" max="6405" width="24.7109375" style="30" customWidth="1"/>
    <col min="6406" max="6406" width="16.7109375" style="30" customWidth="1"/>
    <col min="6407" max="6407" width="12.7109375" style="30" customWidth="1"/>
    <col min="6408" max="6408" width="16.7109375" style="30" customWidth="1"/>
    <col min="6409" max="6409" width="18.7109375" style="30" customWidth="1"/>
    <col min="6410" max="6656" width="9.140625" style="30"/>
    <col min="6657" max="6657" width="5.7109375" style="30" customWidth="1"/>
    <col min="6658" max="6658" width="42.7109375" style="30" customWidth="1"/>
    <col min="6659" max="6659" width="24.7109375" style="30" customWidth="1"/>
    <col min="6660" max="6660" width="16.7109375" style="30" customWidth="1"/>
    <col min="6661" max="6661" width="24.7109375" style="30" customWidth="1"/>
    <col min="6662" max="6662" width="16.7109375" style="30" customWidth="1"/>
    <col min="6663" max="6663" width="12.7109375" style="30" customWidth="1"/>
    <col min="6664" max="6664" width="16.7109375" style="30" customWidth="1"/>
    <col min="6665" max="6665" width="18.7109375" style="30" customWidth="1"/>
    <col min="6666" max="6912" width="9.140625" style="30"/>
    <col min="6913" max="6913" width="5.7109375" style="30" customWidth="1"/>
    <col min="6914" max="6914" width="42.7109375" style="30" customWidth="1"/>
    <col min="6915" max="6915" width="24.7109375" style="30" customWidth="1"/>
    <col min="6916" max="6916" width="16.7109375" style="30" customWidth="1"/>
    <col min="6917" max="6917" width="24.7109375" style="30" customWidth="1"/>
    <col min="6918" max="6918" width="16.7109375" style="30" customWidth="1"/>
    <col min="6919" max="6919" width="12.7109375" style="30" customWidth="1"/>
    <col min="6920" max="6920" width="16.7109375" style="30" customWidth="1"/>
    <col min="6921" max="6921" width="18.7109375" style="30" customWidth="1"/>
    <col min="6922" max="7168" width="9.140625" style="30"/>
    <col min="7169" max="7169" width="5.7109375" style="30" customWidth="1"/>
    <col min="7170" max="7170" width="42.7109375" style="30" customWidth="1"/>
    <col min="7171" max="7171" width="24.7109375" style="30" customWidth="1"/>
    <col min="7172" max="7172" width="16.7109375" style="30" customWidth="1"/>
    <col min="7173" max="7173" width="24.7109375" style="30" customWidth="1"/>
    <col min="7174" max="7174" width="16.7109375" style="30" customWidth="1"/>
    <col min="7175" max="7175" width="12.7109375" style="30" customWidth="1"/>
    <col min="7176" max="7176" width="16.7109375" style="30" customWidth="1"/>
    <col min="7177" max="7177" width="18.7109375" style="30" customWidth="1"/>
    <col min="7178" max="7424" width="9.140625" style="30"/>
    <col min="7425" max="7425" width="5.7109375" style="30" customWidth="1"/>
    <col min="7426" max="7426" width="42.7109375" style="30" customWidth="1"/>
    <col min="7427" max="7427" width="24.7109375" style="30" customWidth="1"/>
    <col min="7428" max="7428" width="16.7109375" style="30" customWidth="1"/>
    <col min="7429" max="7429" width="24.7109375" style="30" customWidth="1"/>
    <col min="7430" max="7430" width="16.7109375" style="30" customWidth="1"/>
    <col min="7431" max="7431" width="12.7109375" style="30" customWidth="1"/>
    <col min="7432" max="7432" width="16.7109375" style="30" customWidth="1"/>
    <col min="7433" max="7433" width="18.7109375" style="30" customWidth="1"/>
    <col min="7434" max="7680" width="9.140625" style="30"/>
    <col min="7681" max="7681" width="5.7109375" style="30" customWidth="1"/>
    <col min="7682" max="7682" width="42.7109375" style="30" customWidth="1"/>
    <col min="7683" max="7683" width="24.7109375" style="30" customWidth="1"/>
    <col min="7684" max="7684" width="16.7109375" style="30" customWidth="1"/>
    <col min="7685" max="7685" width="24.7109375" style="30" customWidth="1"/>
    <col min="7686" max="7686" width="16.7109375" style="30" customWidth="1"/>
    <col min="7687" max="7687" width="12.7109375" style="30" customWidth="1"/>
    <col min="7688" max="7688" width="16.7109375" style="30" customWidth="1"/>
    <col min="7689" max="7689" width="18.7109375" style="30" customWidth="1"/>
    <col min="7690" max="7936" width="9.140625" style="30"/>
    <col min="7937" max="7937" width="5.7109375" style="30" customWidth="1"/>
    <col min="7938" max="7938" width="42.7109375" style="30" customWidth="1"/>
    <col min="7939" max="7939" width="24.7109375" style="30" customWidth="1"/>
    <col min="7940" max="7940" width="16.7109375" style="30" customWidth="1"/>
    <col min="7941" max="7941" width="24.7109375" style="30" customWidth="1"/>
    <col min="7942" max="7942" width="16.7109375" style="30" customWidth="1"/>
    <col min="7943" max="7943" width="12.7109375" style="30" customWidth="1"/>
    <col min="7944" max="7944" width="16.7109375" style="30" customWidth="1"/>
    <col min="7945" max="7945" width="18.7109375" style="30" customWidth="1"/>
    <col min="7946" max="8192" width="9.140625" style="30"/>
    <col min="8193" max="8193" width="5.7109375" style="30" customWidth="1"/>
    <col min="8194" max="8194" width="42.7109375" style="30" customWidth="1"/>
    <col min="8195" max="8195" width="24.7109375" style="30" customWidth="1"/>
    <col min="8196" max="8196" width="16.7109375" style="30" customWidth="1"/>
    <col min="8197" max="8197" width="24.7109375" style="30" customWidth="1"/>
    <col min="8198" max="8198" width="16.7109375" style="30" customWidth="1"/>
    <col min="8199" max="8199" width="12.7109375" style="30" customWidth="1"/>
    <col min="8200" max="8200" width="16.7109375" style="30" customWidth="1"/>
    <col min="8201" max="8201" width="18.7109375" style="30" customWidth="1"/>
    <col min="8202" max="8448" width="9.140625" style="30"/>
    <col min="8449" max="8449" width="5.7109375" style="30" customWidth="1"/>
    <col min="8450" max="8450" width="42.7109375" style="30" customWidth="1"/>
    <col min="8451" max="8451" width="24.7109375" style="30" customWidth="1"/>
    <col min="8452" max="8452" width="16.7109375" style="30" customWidth="1"/>
    <col min="8453" max="8453" width="24.7109375" style="30" customWidth="1"/>
    <col min="8454" max="8454" width="16.7109375" style="30" customWidth="1"/>
    <col min="8455" max="8455" width="12.7109375" style="30" customWidth="1"/>
    <col min="8456" max="8456" width="16.7109375" style="30" customWidth="1"/>
    <col min="8457" max="8457" width="18.7109375" style="30" customWidth="1"/>
    <col min="8458" max="8704" width="9.140625" style="30"/>
    <col min="8705" max="8705" width="5.7109375" style="30" customWidth="1"/>
    <col min="8706" max="8706" width="42.7109375" style="30" customWidth="1"/>
    <col min="8707" max="8707" width="24.7109375" style="30" customWidth="1"/>
    <col min="8708" max="8708" width="16.7109375" style="30" customWidth="1"/>
    <col min="8709" max="8709" width="24.7109375" style="30" customWidth="1"/>
    <col min="8710" max="8710" width="16.7109375" style="30" customWidth="1"/>
    <col min="8711" max="8711" width="12.7109375" style="30" customWidth="1"/>
    <col min="8712" max="8712" width="16.7109375" style="30" customWidth="1"/>
    <col min="8713" max="8713" width="18.7109375" style="30" customWidth="1"/>
    <col min="8714" max="8960" width="9.140625" style="30"/>
    <col min="8961" max="8961" width="5.7109375" style="30" customWidth="1"/>
    <col min="8962" max="8962" width="42.7109375" style="30" customWidth="1"/>
    <col min="8963" max="8963" width="24.7109375" style="30" customWidth="1"/>
    <col min="8964" max="8964" width="16.7109375" style="30" customWidth="1"/>
    <col min="8965" max="8965" width="24.7109375" style="30" customWidth="1"/>
    <col min="8966" max="8966" width="16.7109375" style="30" customWidth="1"/>
    <col min="8967" max="8967" width="12.7109375" style="30" customWidth="1"/>
    <col min="8968" max="8968" width="16.7109375" style="30" customWidth="1"/>
    <col min="8969" max="8969" width="18.7109375" style="30" customWidth="1"/>
    <col min="8970" max="9216" width="9.140625" style="30"/>
    <col min="9217" max="9217" width="5.7109375" style="30" customWidth="1"/>
    <col min="9218" max="9218" width="42.7109375" style="30" customWidth="1"/>
    <col min="9219" max="9219" width="24.7109375" style="30" customWidth="1"/>
    <col min="9220" max="9220" width="16.7109375" style="30" customWidth="1"/>
    <col min="9221" max="9221" width="24.7109375" style="30" customWidth="1"/>
    <col min="9222" max="9222" width="16.7109375" style="30" customWidth="1"/>
    <col min="9223" max="9223" width="12.7109375" style="30" customWidth="1"/>
    <col min="9224" max="9224" width="16.7109375" style="30" customWidth="1"/>
    <col min="9225" max="9225" width="18.7109375" style="30" customWidth="1"/>
    <col min="9226" max="9472" width="9.140625" style="30"/>
    <col min="9473" max="9473" width="5.7109375" style="30" customWidth="1"/>
    <col min="9474" max="9474" width="42.7109375" style="30" customWidth="1"/>
    <col min="9475" max="9475" width="24.7109375" style="30" customWidth="1"/>
    <col min="9476" max="9476" width="16.7109375" style="30" customWidth="1"/>
    <col min="9477" max="9477" width="24.7109375" style="30" customWidth="1"/>
    <col min="9478" max="9478" width="16.7109375" style="30" customWidth="1"/>
    <col min="9479" max="9479" width="12.7109375" style="30" customWidth="1"/>
    <col min="9480" max="9480" width="16.7109375" style="30" customWidth="1"/>
    <col min="9481" max="9481" width="18.7109375" style="30" customWidth="1"/>
    <col min="9482" max="9728" width="9.140625" style="30"/>
    <col min="9729" max="9729" width="5.7109375" style="30" customWidth="1"/>
    <col min="9730" max="9730" width="42.7109375" style="30" customWidth="1"/>
    <col min="9731" max="9731" width="24.7109375" style="30" customWidth="1"/>
    <col min="9732" max="9732" width="16.7109375" style="30" customWidth="1"/>
    <col min="9733" max="9733" width="24.7109375" style="30" customWidth="1"/>
    <col min="9734" max="9734" width="16.7109375" style="30" customWidth="1"/>
    <col min="9735" max="9735" width="12.7109375" style="30" customWidth="1"/>
    <col min="9736" max="9736" width="16.7109375" style="30" customWidth="1"/>
    <col min="9737" max="9737" width="18.7109375" style="30" customWidth="1"/>
    <col min="9738" max="9984" width="9.140625" style="30"/>
    <col min="9985" max="9985" width="5.7109375" style="30" customWidth="1"/>
    <col min="9986" max="9986" width="42.7109375" style="30" customWidth="1"/>
    <col min="9987" max="9987" width="24.7109375" style="30" customWidth="1"/>
    <col min="9988" max="9988" width="16.7109375" style="30" customWidth="1"/>
    <col min="9989" max="9989" width="24.7109375" style="30" customWidth="1"/>
    <col min="9990" max="9990" width="16.7109375" style="30" customWidth="1"/>
    <col min="9991" max="9991" width="12.7109375" style="30" customWidth="1"/>
    <col min="9992" max="9992" width="16.7109375" style="30" customWidth="1"/>
    <col min="9993" max="9993" width="18.7109375" style="30" customWidth="1"/>
    <col min="9994" max="10240" width="9.140625" style="30"/>
    <col min="10241" max="10241" width="5.7109375" style="30" customWidth="1"/>
    <col min="10242" max="10242" width="42.7109375" style="30" customWidth="1"/>
    <col min="10243" max="10243" width="24.7109375" style="30" customWidth="1"/>
    <col min="10244" max="10244" width="16.7109375" style="30" customWidth="1"/>
    <col min="10245" max="10245" width="24.7109375" style="30" customWidth="1"/>
    <col min="10246" max="10246" width="16.7109375" style="30" customWidth="1"/>
    <col min="10247" max="10247" width="12.7109375" style="30" customWidth="1"/>
    <col min="10248" max="10248" width="16.7109375" style="30" customWidth="1"/>
    <col min="10249" max="10249" width="18.7109375" style="30" customWidth="1"/>
    <col min="10250" max="10496" width="9.140625" style="30"/>
    <col min="10497" max="10497" width="5.7109375" style="30" customWidth="1"/>
    <col min="10498" max="10498" width="42.7109375" style="30" customWidth="1"/>
    <col min="10499" max="10499" width="24.7109375" style="30" customWidth="1"/>
    <col min="10500" max="10500" width="16.7109375" style="30" customWidth="1"/>
    <col min="10501" max="10501" width="24.7109375" style="30" customWidth="1"/>
    <col min="10502" max="10502" width="16.7109375" style="30" customWidth="1"/>
    <col min="10503" max="10503" width="12.7109375" style="30" customWidth="1"/>
    <col min="10504" max="10504" width="16.7109375" style="30" customWidth="1"/>
    <col min="10505" max="10505" width="18.7109375" style="30" customWidth="1"/>
    <col min="10506" max="10752" width="9.140625" style="30"/>
    <col min="10753" max="10753" width="5.7109375" style="30" customWidth="1"/>
    <col min="10754" max="10754" width="42.7109375" style="30" customWidth="1"/>
    <col min="10755" max="10755" width="24.7109375" style="30" customWidth="1"/>
    <col min="10756" max="10756" width="16.7109375" style="30" customWidth="1"/>
    <col min="10757" max="10757" width="24.7109375" style="30" customWidth="1"/>
    <col min="10758" max="10758" width="16.7109375" style="30" customWidth="1"/>
    <col min="10759" max="10759" width="12.7109375" style="30" customWidth="1"/>
    <col min="10760" max="10760" width="16.7109375" style="30" customWidth="1"/>
    <col min="10761" max="10761" width="18.7109375" style="30" customWidth="1"/>
    <col min="10762" max="11008" width="9.140625" style="30"/>
    <col min="11009" max="11009" width="5.7109375" style="30" customWidth="1"/>
    <col min="11010" max="11010" width="42.7109375" style="30" customWidth="1"/>
    <col min="11011" max="11011" width="24.7109375" style="30" customWidth="1"/>
    <col min="11012" max="11012" width="16.7109375" style="30" customWidth="1"/>
    <col min="11013" max="11013" width="24.7109375" style="30" customWidth="1"/>
    <col min="11014" max="11014" width="16.7109375" style="30" customWidth="1"/>
    <col min="11015" max="11015" width="12.7109375" style="30" customWidth="1"/>
    <col min="11016" max="11016" width="16.7109375" style="30" customWidth="1"/>
    <col min="11017" max="11017" width="18.7109375" style="30" customWidth="1"/>
    <col min="11018" max="11264" width="9.140625" style="30"/>
    <col min="11265" max="11265" width="5.7109375" style="30" customWidth="1"/>
    <col min="11266" max="11266" width="42.7109375" style="30" customWidth="1"/>
    <col min="11267" max="11267" width="24.7109375" style="30" customWidth="1"/>
    <col min="11268" max="11268" width="16.7109375" style="30" customWidth="1"/>
    <col min="11269" max="11269" width="24.7109375" style="30" customWidth="1"/>
    <col min="11270" max="11270" width="16.7109375" style="30" customWidth="1"/>
    <col min="11271" max="11271" width="12.7109375" style="30" customWidth="1"/>
    <col min="11272" max="11272" width="16.7109375" style="30" customWidth="1"/>
    <col min="11273" max="11273" width="18.7109375" style="30" customWidth="1"/>
    <col min="11274" max="11520" width="9.140625" style="30"/>
    <col min="11521" max="11521" width="5.7109375" style="30" customWidth="1"/>
    <col min="11522" max="11522" width="42.7109375" style="30" customWidth="1"/>
    <col min="11523" max="11523" width="24.7109375" style="30" customWidth="1"/>
    <col min="11524" max="11524" width="16.7109375" style="30" customWidth="1"/>
    <col min="11525" max="11525" width="24.7109375" style="30" customWidth="1"/>
    <col min="11526" max="11526" width="16.7109375" style="30" customWidth="1"/>
    <col min="11527" max="11527" width="12.7109375" style="30" customWidth="1"/>
    <col min="11528" max="11528" width="16.7109375" style="30" customWidth="1"/>
    <col min="11529" max="11529" width="18.7109375" style="30" customWidth="1"/>
    <col min="11530" max="11776" width="9.140625" style="30"/>
    <col min="11777" max="11777" width="5.7109375" style="30" customWidth="1"/>
    <col min="11778" max="11778" width="42.7109375" style="30" customWidth="1"/>
    <col min="11779" max="11779" width="24.7109375" style="30" customWidth="1"/>
    <col min="11780" max="11780" width="16.7109375" style="30" customWidth="1"/>
    <col min="11781" max="11781" width="24.7109375" style="30" customWidth="1"/>
    <col min="11782" max="11782" width="16.7109375" style="30" customWidth="1"/>
    <col min="11783" max="11783" width="12.7109375" style="30" customWidth="1"/>
    <col min="11784" max="11784" width="16.7109375" style="30" customWidth="1"/>
    <col min="11785" max="11785" width="18.7109375" style="30" customWidth="1"/>
    <col min="11786" max="12032" width="9.140625" style="30"/>
    <col min="12033" max="12033" width="5.7109375" style="30" customWidth="1"/>
    <col min="12034" max="12034" width="42.7109375" style="30" customWidth="1"/>
    <col min="12035" max="12035" width="24.7109375" style="30" customWidth="1"/>
    <col min="12036" max="12036" width="16.7109375" style="30" customWidth="1"/>
    <col min="12037" max="12037" width="24.7109375" style="30" customWidth="1"/>
    <col min="12038" max="12038" width="16.7109375" style="30" customWidth="1"/>
    <col min="12039" max="12039" width="12.7109375" style="30" customWidth="1"/>
    <col min="12040" max="12040" width="16.7109375" style="30" customWidth="1"/>
    <col min="12041" max="12041" width="18.7109375" style="30" customWidth="1"/>
    <col min="12042" max="12288" width="9.140625" style="30"/>
    <col min="12289" max="12289" width="5.7109375" style="30" customWidth="1"/>
    <col min="12290" max="12290" width="42.7109375" style="30" customWidth="1"/>
    <col min="12291" max="12291" width="24.7109375" style="30" customWidth="1"/>
    <col min="12292" max="12292" width="16.7109375" style="30" customWidth="1"/>
    <col min="12293" max="12293" width="24.7109375" style="30" customWidth="1"/>
    <col min="12294" max="12294" width="16.7109375" style="30" customWidth="1"/>
    <col min="12295" max="12295" width="12.7109375" style="30" customWidth="1"/>
    <col min="12296" max="12296" width="16.7109375" style="30" customWidth="1"/>
    <col min="12297" max="12297" width="18.7109375" style="30" customWidth="1"/>
    <col min="12298" max="12544" width="9.140625" style="30"/>
    <col min="12545" max="12545" width="5.7109375" style="30" customWidth="1"/>
    <col min="12546" max="12546" width="42.7109375" style="30" customWidth="1"/>
    <col min="12547" max="12547" width="24.7109375" style="30" customWidth="1"/>
    <col min="12548" max="12548" width="16.7109375" style="30" customWidth="1"/>
    <col min="12549" max="12549" width="24.7109375" style="30" customWidth="1"/>
    <col min="12550" max="12550" width="16.7109375" style="30" customWidth="1"/>
    <col min="12551" max="12551" width="12.7109375" style="30" customWidth="1"/>
    <col min="12552" max="12552" width="16.7109375" style="30" customWidth="1"/>
    <col min="12553" max="12553" width="18.7109375" style="30" customWidth="1"/>
    <col min="12554" max="12800" width="9.140625" style="30"/>
    <col min="12801" max="12801" width="5.7109375" style="30" customWidth="1"/>
    <col min="12802" max="12802" width="42.7109375" style="30" customWidth="1"/>
    <col min="12803" max="12803" width="24.7109375" style="30" customWidth="1"/>
    <col min="12804" max="12804" width="16.7109375" style="30" customWidth="1"/>
    <col min="12805" max="12805" width="24.7109375" style="30" customWidth="1"/>
    <col min="12806" max="12806" width="16.7109375" style="30" customWidth="1"/>
    <col min="12807" max="12807" width="12.7109375" style="30" customWidth="1"/>
    <col min="12808" max="12808" width="16.7109375" style="30" customWidth="1"/>
    <col min="12809" max="12809" width="18.7109375" style="30" customWidth="1"/>
    <col min="12810" max="13056" width="9.140625" style="30"/>
    <col min="13057" max="13057" width="5.7109375" style="30" customWidth="1"/>
    <col min="13058" max="13058" width="42.7109375" style="30" customWidth="1"/>
    <col min="13059" max="13059" width="24.7109375" style="30" customWidth="1"/>
    <col min="13060" max="13060" width="16.7109375" style="30" customWidth="1"/>
    <col min="13061" max="13061" width="24.7109375" style="30" customWidth="1"/>
    <col min="13062" max="13062" width="16.7109375" style="30" customWidth="1"/>
    <col min="13063" max="13063" width="12.7109375" style="30" customWidth="1"/>
    <col min="13064" max="13064" width="16.7109375" style="30" customWidth="1"/>
    <col min="13065" max="13065" width="18.7109375" style="30" customWidth="1"/>
    <col min="13066" max="13312" width="9.140625" style="30"/>
    <col min="13313" max="13313" width="5.7109375" style="30" customWidth="1"/>
    <col min="13314" max="13314" width="42.7109375" style="30" customWidth="1"/>
    <col min="13315" max="13315" width="24.7109375" style="30" customWidth="1"/>
    <col min="13316" max="13316" width="16.7109375" style="30" customWidth="1"/>
    <col min="13317" max="13317" width="24.7109375" style="30" customWidth="1"/>
    <col min="13318" max="13318" width="16.7109375" style="30" customWidth="1"/>
    <col min="13319" max="13319" width="12.7109375" style="30" customWidth="1"/>
    <col min="13320" max="13320" width="16.7109375" style="30" customWidth="1"/>
    <col min="13321" max="13321" width="18.7109375" style="30" customWidth="1"/>
    <col min="13322" max="13568" width="9.140625" style="30"/>
    <col min="13569" max="13569" width="5.7109375" style="30" customWidth="1"/>
    <col min="13570" max="13570" width="42.7109375" style="30" customWidth="1"/>
    <col min="13571" max="13571" width="24.7109375" style="30" customWidth="1"/>
    <col min="13572" max="13572" width="16.7109375" style="30" customWidth="1"/>
    <col min="13573" max="13573" width="24.7109375" style="30" customWidth="1"/>
    <col min="13574" max="13574" width="16.7109375" style="30" customWidth="1"/>
    <col min="13575" max="13575" width="12.7109375" style="30" customWidth="1"/>
    <col min="13576" max="13576" width="16.7109375" style="30" customWidth="1"/>
    <col min="13577" max="13577" width="18.7109375" style="30" customWidth="1"/>
    <col min="13578" max="13824" width="9.140625" style="30"/>
    <col min="13825" max="13825" width="5.7109375" style="30" customWidth="1"/>
    <col min="13826" max="13826" width="42.7109375" style="30" customWidth="1"/>
    <col min="13827" max="13827" width="24.7109375" style="30" customWidth="1"/>
    <col min="13828" max="13828" width="16.7109375" style="30" customWidth="1"/>
    <col min="13829" max="13829" width="24.7109375" style="30" customWidth="1"/>
    <col min="13830" max="13830" width="16.7109375" style="30" customWidth="1"/>
    <col min="13831" max="13831" width="12.7109375" style="30" customWidth="1"/>
    <col min="13832" max="13832" width="16.7109375" style="30" customWidth="1"/>
    <col min="13833" max="13833" width="18.7109375" style="30" customWidth="1"/>
    <col min="13834" max="14080" width="9.140625" style="30"/>
    <col min="14081" max="14081" width="5.7109375" style="30" customWidth="1"/>
    <col min="14082" max="14082" width="42.7109375" style="30" customWidth="1"/>
    <col min="14083" max="14083" width="24.7109375" style="30" customWidth="1"/>
    <col min="14084" max="14084" width="16.7109375" style="30" customWidth="1"/>
    <col min="14085" max="14085" width="24.7109375" style="30" customWidth="1"/>
    <col min="14086" max="14086" width="16.7109375" style="30" customWidth="1"/>
    <col min="14087" max="14087" width="12.7109375" style="30" customWidth="1"/>
    <col min="14088" max="14088" width="16.7109375" style="30" customWidth="1"/>
    <col min="14089" max="14089" width="18.7109375" style="30" customWidth="1"/>
    <col min="14090" max="14336" width="9.140625" style="30"/>
    <col min="14337" max="14337" width="5.7109375" style="30" customWidth="1"/>
    <col min="14338" max="14338" width="42.7109375" style="30" customWidth="1"/>
    <col min="14339" max="14339" width="24.7109375" style="30" customWidth="1"/>
    <col min="14340" max="14340" width="16.7109375" style="30" customWidth="1"/>
    <col min="14341" max="14341" width="24.7109375" style="30" customWidth="1"/>
    <col min="14342" max="14342" width="16.7109375" style="30" customWidth="1"/>
    <col min="14343" max="14343" width="12.7109375" style="30" customWidth="1"/>
    <col min="14344" max="14344" width="16.7109375" style="30" customWidth="1"/>
    <col min="14345" max="14345" width="18.7109375" style="30" customWidth="1"/>
    <col min="14346" max="14592" width="9.140625" style="30"/>
    <col min="14593" max="14593" width="5.7109375" style="30" customWidth="1"/>
    <col min="14594" max="14594" width="42.7109375" style="30" customWidth="1"/>
    <col min="14595" max="14595" width="24.7109375" style="30" customWidth="1"/>
    <col min="14596" max="14596" width="16.7109375" style="30" customWidth="1"/>
    <col min="14597" max="14597" width="24.7109375" style="30" customWidth="1"/>
    <col min="14598" max="14598" width="16.7109375" style="30" customWidth="1"/>
    <col min="14599" max="14599" width="12.7109375" style="30" customWidth="1"/>
    <col min="14600" max="14600" width="16.7109375" style="30" customWidth="1"/>
    <col min="14601" max="14601" width="18.7109375" style="30" customWidth="1"/>
    <col min="14602" max="14848" width="9.140625" style="30"/>
    <col min="14849" max="14849" width="5.7109375" style="30" customWidth="1"/>
    <col min="14850" max="14850" width="42.7109375" style="30" customWidth="1"/>
    <col min="14851" max="14851" width="24.7109375" style="30" customWidth="1"/>
    <col min="14852" max="14852" width="16.7109375" style="30" customWidth="1"/>
    <col min="14853" max="14853" width="24.7109375" style="30" customWidth="1"/>
    <col min="14854" max="14854" width="16.7109375" style="30" customWidth="1"/>
    <col min="14855" max="14855" width="12.7109375" style="30" customWidth="1"/>
    <col min="14856" max="14856" width="16.7109375" style="30" customWidth="1"/>
    <col min="14857" max="14857" width="18.7109375" style="30" customWidth="1"/>
    <col min="14858" max="15104" width="9.140625" style="30"/>
    <col min="15105" max="15105" width="5.7109375" style="30" customWidth="1"/>
    <col min="15106" max="15106" width="42.7109375" style="30" customWidth="1"/>
    <col min="15107" max="15107" width="24.7109375" style="30" customWidth="1"/>
    <col min="15108" max="15108" width="16.7109375" style="30" customWidth="1"/>
    <col min="15109" max="15109" width="24.7109375" style="30" customWidth="1"/>
    <col min="15110" max="15110" width="16.7109375" style="30" customWidth="1"/>
    <col min="15111" max="15111" width="12.7109375" style="30" customWidth="1"/>
    <col min="15112" max="15112" width="16.7109375" style="30" customWidth="1"/>
    <col min="15113" max="15113" width="18.7109375" style="30" customWidth="1"/>
    <col min="15114" max="15360" width="9.140625" style="30"/>
    <col min="15361" max="15361" width="5.7109375" style="30" customWidth="1"/>
    <col min="15362" max="15362" width="42.7109375" style="30" customWidth="1"/>
    <col min="15363" max="15363" width="24.7109375" style="30" customWidth="1"/>
    <col min="15364" max="15364" width="16.7109375" style="30" customWidth="1"/>
    <col min="15365" max="15365" width="24.7109375" style="30" customWidth="1"/>
    <col min="15366" max="15366" width="16.7109375" style="30" customWidth="1"/>
    <col min="15367" max="15367" width="12.7109375" style="30" customWidth="1"/>
    <col min="15368" max="15368" width="16.7109375" style="30" customWidth="1"/>
    <col min="15369" max="15369" width="18.7109375" style="30" customWidth="1"/>
    <col min="15370" max="15616" width="9.140625" style="30"/>
    <col min="15617" max="15617" width="5.7109375" style="30" customWidth="1"/>
    <col min="15618" max="15618" width="42.7109375" style="30" customWidth="1"/>
    <col min="15619" max="15619" width="24.7109375" style="30" customWidth="1"/>
    <col min="15620" max="15620" width="16.7109375" style="30" customWidth="1"/>
    <col min="15621" max="15621" width="24.7109375" style="30" customWidth="1"/>
    <col min="15622" max="15622" width="16.7109375" style="30" customWidth="1"/>
    <col min="15623" max="15623" width="12.7109375" style="30" customWidth="1"/>
    <col min="15624" max="15624" width="16.7109375" style="30" customWidth="1"/>
    <col min="15625" max="15625" width="18.7109375" style="30" customWidth="1"/>
    <col min="15626" max="15872" width="9.140625" style="30"/>
    <col min="15873" max="15873" width="5.7109375" style="30" customWidth="1"/>
    <col min="15874" max="15874" width="42.7109375" style="30" customWidth="1"/>
    <col min="15875" max="15875" width="24.7109375" style="30" customWidth="1"/>
    <col min="15876" max="15876" width="16.7109375" style="30" customWidth="1"/>
    <col min="15877" max="15877" width="24.7109375" style="30" customWidth="1"/>
    <col min="15878" max="15878" width="16.7109375" style="30" customWidth="1"/>
    <col min="15879" max="15879" width="12.7109375" style="30" customWidth="1"/>
    <col min="15880" max="15880" width="16.7109375" style="30" customWidth="1"/>
    <col min="15881" max="15881" width="18.7109375" style="30" customWidth="1"/>
    <col min="15882" max="16128" width="9.140625" style="30"/>
    <col min="16129" max="16129" width="5.7109375" style="30" customWidth="1"/>
    <col min="16130" max="16130" width="42.7109375" style="30" customWidth="1"/>
    <col min="16131" max="16131" width="24.7109375" style="30" customWidth="1"/>
    <col min="16132" max="16132" width="16.7109375" style="30" customWidth="1"/>
    <col min="16133" max="16133" width="24.7109375" style="30" customWidth="1"/>
    <col min="16134" max="16134" width="16.7109375" style="30" customWidth="1"/>
    <col min="16135" max="16135" width="12.7109375" style="30" customWidth="1"/>
    <col min="16136" max="16136" width="16.7109375" style="30" customWidth="1"/>
    <col min="16137" max="16137" width="18.7109375" style="30" customWidth="1"/>
    <col min="16138" max="16384" width="9.140625" style="30"/>
  </cols>
  <sheetData>
    <row r="1" spans="1:9" ht="46.15" customHeight="1" x14ac:dyDescent="0.25">
      <c r="A1" s="184"/>
      <c r="B1" s="184"/>
      <c r="C1" s="184"/>
      <c r="D1" s="184"/>
      <c r="E1" s="184"/>
      <c r="F1" s="184"/>
      <c r="G1" s="185" t="s">
        <v>676</v>
      </c>
      <c r="H1" s="185"/>
      <c r="I1" s="185"/>
    </row>
    <row r="2" spans="1:9" ht="15.75" x14ac:dyDescent="0.25">
      <c r="A2" s="186" t="s">
        <v>169</v>
      </c>
      <c r="B2" s="186"/>
      <c r="C2" s="186"/>
      <c r="D2" s="186"/>
      <c r="E2" s="186"/>
      <c r="F2" s="186"/>
      <c r="G2" s="186"/>
      <c r="H2" s="186"/>
      <c r="I2" s="186"/>
    </row>
    <row r="3" spans="1:9" ht="15.75" x14ac:dyDescent="0.25">
      <c r="A3" s="187" t="s">
        <v>181</v>
      </c>
      <c r="B3" s="187"/>
      <c r="C3" s="187"/>
      <c r="D3" s="187"/>
      <c r="E3" s="187"/>
      <c r="F3" s="187"/>
      <c r="G3" s="187"/>
      <c r="H3" s="187"/>
      <c r="I3" s="187"/>
    </row>
    <row r="4" spans="1:9" ht="15.75" thickBot="1" x14ac:dyDescent="0.3"/>
    <row r="5" spans="1:9" ht="27.6" customHeight="1" thickBot="1" x14ac:dyDescent="0.3">
      <c r="A5" s="181" t="s">
        <v>0</v>
      </c>
      <c r="B5" s="181" t="s">
        <v>1</v>
      </c>
      <c r="C5" s="181" t="s">
        <v>2</v>
      </c>
      <c r="D5" s="181"/>
      <c r="E5" s="181" t="s">
        <v>3</v>
      </c>
      <c r="F5" s="181"/>
      <c r="G5" s="181" t="s">
        <v>675</v>
      </c>
      <c r="H5" s="181" t="s">
        <v>4</v>
      </c>
      <c r="I5" s="181" t="s">
        <v>681</v>
      </c>
    </row>
    <row r="6" spans="1:9" ht="29.45" customHeight="1" thickBot="1" x14ac:dyDescent="0.3">
      <c r="A6" s="181"/>
      <c r="B6" s="181"/>
      <c r="C6" s="143" t="s">
        <v>5</v>
      </c>
      <c r="D6" s="143" t="s">
        <v>6</v>
      </c>
      <c r="E6" s="143" t="s">
        <v>5</v>
      </c>
      <c r="F6" s="143" t="s">
        <v>6</v>
      </c>
      <c r="G6" s="181"/>
      <c r="H6" s="181"/>
      <c r="I6" s="181"/>
    </row>
    <row r="7" spans="1:9" s="1" customFormat="1" ht="51" x14ac:dyDescent="0.25">
      <c r="A7" s="62">
        <v>1</v>
      </c>
      <c r="B7" s="136" t="s">
        <v>640</v>
      </c>
      <c r="C7" s="137" t="s">
        <v>641</v>
      </c>
      <c r="D7" s="136" t="s">
        <v>642</v>
      </c>
      <c r="E7" s="162"/>
      <c r="F7" s="162"/>
      <c r="G7" s="11">
        <v>1</v>
      </c>
      <c r="H7" s="12"/>
      <c r="I7" s="13">
        <f t="shared" ref="I7:I19" si="0">G7*ROUND(H7, 2)</f>
        <v>0</v>
      </c>
    </row>
    <row r="8" spans="1:9" s="1" customFormat="1" ht="25.5" x14ac:dyDescent="0.25">
      <c r="A8" s="36">
        <v>2</v>
      </c>
      <c r="B8" s="138" t="s">
        <v>643</v>
      </c>
      <c r="C8" s="139" t="s">
        <v>641</v>
      </c>
      <c r="D8" s="138" t="s">
        <v>644</v>
      </c>
      <c r="E8" s="165"/>
      <c r="F8" s="165"/>
      <c r="G8" s="4">
        <v>1</v>
      </c>
      <c r="H8" s="5"/>
      <c r="I8" s="14">
        <f t="shared" si="0"/>
        <v>0</v>
      </c>
    </row>
    <row r="9" spans="1:9" s="1" customFormat="1" ht="38.25" x14ac:dyDescent="0.25">
      <c r="A9" s="36">
        <v>3</v>
      </c>
      <c r="B9" s="138" t="s">
        <v>645</v>
      </c>
      <c r="C9" s="139" t="s">
        <v>641</v>
      </c>
      <c r="D9" s="138" t="s">
        <v>646</v>
      </c>
      <c r="E9" s="165"/>
      <c r="F9" s="165"/>
      <c r="G9" s="4">
        <v>1</v>
      </c>
      <c r="H9" s="5"/>
      <c r="I9" s="14">
        <f t="shared" si="0"/>
        <v>0</v>
      </c>
    </row>
    <row r="10" spans="1:9" s="1" customFormat="1" ht="51" x14ac:dyDescent="0.25">
      <c r="A10" s="36">
        <v>4</v>
      </c>
      <c r="B10" s="138" t="s">
        <v>647</v>
      </c>
      <c r="C10" s="139" t="s">
        <v>641</v>
      </c>
      <c r="D10" s="138" t="s">
        <v>648</v>
      </c>
      <c r="E10" s="165"/>
      <c r="F10" s="165"/>
      <c r="G10" s="4">
        <v>1</v>
      </c>
      <c r="H10" s="5"/>
      <c r="I10" s="14">
        <f t="shared" si="0"/>
        <v>0</v>
      </c>
    </row>
    <row r="11" spans="1:9" s="1" customFormat="1" ht="51" x14ac:dyDescent="0.25">
      <c r="A11" s="36">
        <v>5</v>
      </c>
      <c r="B11" s="138" t="s">
        <v>649</v>
      </c>
      <c r="C11" s="139" t="s">
        <v>641</v>
      </c>
      <c r="D11" s="138" t="s">
        <v>650</v>
      </c>
      <c r="E11" s="165"/>
      <c r="F11" s="165"/>
      <c r="G11" s="4">
        <v>1</v>
      </c>
      <c r="H11" s="5"/>
      <c r="I11" s="14">
        <f t="shared" si="0"/>
        <v>0</v>
      </c>
    </row>
    <row r="12" spans="1:9" s="1" customFormat="1" ht="25.5" x14ac:dyDescent="0.25">
      <c r="A12" s="36">
        <v>6</v>
      </c>
      <c r="B12" s="138" t="s">
        <v>651</v>
      </c>
      <c r="C12" s="139" t="s">
        <v>641</v>
      </c>
      <c r="D12" s="138" t="s">
        <v>652</v>
      </c>
      <c r="E12" s="165"/>
      <c r="F12" s="165"/>
      <c r="G12" s="4">
        <v>1</v>
      </c>
      <c r="H12" s="5"/>
      <c r="I12" s="14">
        <f t="shared" si="0"/>
        <v>0</v>
      </c>
    </row>
    <row r="13" spans="1:9" s="1" customFormat="1" ht="51" x14ac:dyDescent="0.25">
      <c r="A13" s="36">
        <v>7</v>
      </c>
      <c r="B13" s="138" t="s">
        <v>653</v>
      </c>
      <c r="C13" s="139" t="s">
        <v>641</v>
      </c>
      <c r="D13" s="138" t="s">
        <v>654</v>
      </c>
      <c r="E13" s="165"/>
      <c r="F13" s="165"/>
      <c r="G13" s="4">
        <v>1</v>
      </c>
      <c r="H13" s="5"/>
      <c r="I13" s="14">
        <f t="shared" si="0"/>
        <v>0</v>
      </c>
    </row>
    <row r="14" spans="1:9" s="1" customFormat="1" ht="51" x14ac:dyDescent="0.25">
      <c r="A14" s="36">
        <v>8</v>
      </c>
      <c r="B14" s="138" t="s">
        <v>655</v>
      </c>
      <c r="C14" s="139" t="s">
        <v>641</v>
      </c>
      <c r="D14" s="138" t="s">
        <v>656</v>
      </c>
      <c r="E14" s="165"/>
      <c r="F14" s="165"/>
      <c r="G14" s="4">
        <v>1</v>
      </c>
      <c r="H14" s="5"/>
      <c r="I14" s="14">
        <f t="shared" si="0"/>
        <v>0</v>
      </c>
    </row>
    <row r="15" spans="1:9" s="1" customFormat="1" ht="38.25" x14ac:dyDescent="0.25">
      <c r="A15" s="36">
        <v>9</v>
      </c>
      <c r="B15" s="138" t="s">
        <v>657</v>
      </c>
      <c r="C15" s="139" t="s">
        <v>641</v>
      </c>
      <c r="D15" s="138" t="s">
        <v>658</v>
      </c>
      <c r="E15" s="165"/>
      <c r="F15" s="165"/>
      <c r="G15" s="4">
        <v>1</v>
      </c>
      <c r="H15" s="5"/>
      <c r="I15" s="14">
        <f t="shared" si="0"/>
        <v>0</v>
      </c>
    </row>
    <row r="16" spans="1:9" s="1" customFormat="1" ht="51" x14ac:dyDescent="0.25">
      <c r="A16" s="36">
        <v>10</v>
      </c>
      <c r="B16" s="138" t="s">
        <v>659</v>
      </c>
      <c r="C16" s="139" t="s">
        <v>641</v>
      </c>
      <c r="D16" s="138" t="s">
        <v>660</v>
      </c>
      <c r="E16" s="165"/>
      <c r="F16" s="165"/>
      <c r="G16" s="4">
        <v>1</v>
      </c>
      <c r="H16" s="5"/>
      <c r="I16" s="14">
        <f t="shared" ref="I16" si="1">G16*ROUND(H16, 2)</f>
        <v>0</v>
      </c>
    </row>
    <row r="17" spans="1:9" s="1" customFormat="1" ht="51" x14ac:dyDescent="0.25">
      <c r="A17" s="36">
        <v>11</v>
      </c>
      <c r="B17" s="138" t="s">
        <v>661</v>
      </c>
      <c r="C17" s="139" t="s">
        <v>641</v>
      </c>
      <c r="D17" s="138" t="s">
        <v>662</v>
      </c>
      <c r="E17" s="165"/>
      <c r="F17" s="165"/>
      <c r="G17" s="4">
        <v>1</v>
      </c>
      <c r="H17" s="5"/>
      <c r="I17" s="14">
        <f t="shared" si="0"/>
        <v>0</v>
      </c>
    </row>
    <row r="18" spans="1:9" s="1" customFormat="1" ht="51" x14ac:dyDescent="0.25">
      <c r="A18" s="36">
        <v>12</v>
      </c>
      <c r="B18" s="138" t="s">
        <v>663</v>
      </c>
      <c r="C18" s="139" t="s">
        <v>641</v>
      </c>
      <c r="D18" s="138" t="s">
        <v>664</v>
      </c>
      <c r="E18" s="166"/>
      <c r="F18" s="165"/>
      <c r="G18" s="4">
        <v>1</v>
      </c>
      <c r="H18" s="5"/>
      <c r="I18" s="14">
        <f t="shared" si="0"/>
        <v>0</v>
      </c>
    </row>
    <row r="19" spans="1:9" s="1" customFormat="1" ht="51" x14ac:dyDescent="0.25">
      <c r="A19" s="36">
        <v>13</v>
      </c>
      <c r="B19" s="138" t="s">
        <v>661</v>
      </c>
      <c r="C19" s="139" t="s">
        <v>641</v>
      </c>
      <c r="D19" s="138" t="s">
        <v>665</v>
      </c>
      <c r="E19" s="165"/>
      <c r="F19" s="165"/>
      <c r="G19" s="4">
        <v>1</v>
      </c>
      <c r="H19" s="5"/>
      <c r="I19" s="14">
        <f t="shared" si="0"/>
        <v>0</v>
      </c>
    </row>
    <row r="20" spans="1:9" s="1" customFormat="1" ht="38.25" x14ac:dyDescent="0.25">
      <c r="A20" s="36">
        <v>14</v>
      </c>
      <c r="B20" s="138" t="s">
        <v>666</v>
      </c>
      <c r="C20" s="139" t="s">
        <v>641</v>
      </c>
      <c r="D20" s="138" t="s">
        <v>667</v>
      </c>
      <c r="E20" s="168"/>
      <c r="F20" s="168"/>
      <c r="G20" s="4">
        <v>1</v>
      </c>
      <c r="H20" s="5"/>
      <c r="I20" s="14">
        <f t="shared" ref="I20:I22" si="2">G20*ROUND(H20, 2)</f>
        <v>0</v>
      </c>
    </row>
    <row r="21" spans="1:9" s="1" customFormat="1" x14ac:dyDescent="0.25">
      <c r="A21" s="36">
        <v>15</v>
      </c>
      <c r="B21" s="138" t="s">
        <v>668</v>
      </c>
      <c r="C21" s="139" t="s">
        <v>641</v>
      </c>
      <c r="D21" s="140" t="s">
        <v>669</v>
      </c>
      <c r="E21" s="168"/>
      <c r="F21" s="168"/>
      <c r="G21" s="4">
        <v>1</v>
      </c>
      <c r="H21" s="5"/>
      <c r="I21" s="14">
        <f t="shared" si="2"/>
        <v>0</v>
      </c>
    </row>
    <row r="22" spans="1:9" s="1" customFormat="1" ht="26.25" thickBot="1" x14ac:dyDescent="0.3">
      <c r="A22" s="37">
        <v>16</v>
      </c>
      <c r="B22" s="141" t="s">
        <v>670</v>
      </c>
      <c r="C22" s="142" t="s">
        <v>641</v>
      </c>
      <c r="D22" s="141" t="s">
        <v>671</v>
      </c>
      <c r="E22" s="169"/>
      <c r="F22" s="169"/>
      <c r="G22" s="15">
        <v>1</v>
      </c>
      <c r="H22" s="5"/>
      <c r="I22" s="17">
        <f t="shared" si="2"/>
        <v>0</v>
      </c>
    </row>
    <row r="23" spans="1:9" s="1" customFormat="1" ht="13.5" thickBot="1" x14ac:dyDescent="0.3">
      <c r="A23" s="6"/>
      <c r="B23" s="31"/>
      <c r="C23" s="31"/>
      <c r="D23" s="31"/>
      <c r="E23" s="31"/>
      <c r="F23" s="31"/>
      <c r="G23" s="6"/>
      <c r="H23" s="121" t="s">
        <v>44</v>
      </c>
      <c r="I23" s="122">
        <f>SUM(I7:I22)</f>
        <v>0</v>
      </c>
    </row>
    <row r="24" spans="1:9" x14ac:dyDescent="0.25">
      <c r="A24" s="32"/>
      <c r="B24" s="33"/>
      <c r="C24" s="33"/>
      <c r="D24" s="33"/>
      <c r="E24" s="33"/>
      <c r="F24" s="33"/>
      <c r="G24" s="32"/>
      <c r="H24" s="34"/>
      <c r="I24" s="34"/>
    </row>
    <row r="25" spans="1:9" ht="113.25" customHeight="1" x14ac:dyDescent="0.25">
      <c r="A25" s="182" t="s">
        <v>178</v>
      </c>
      <c r="B25" s="183"/>
      <c r="C25" s="183"/>
      <c r="D25" s="183"/>
      <c r="E25" s="183"/>
      <c r="F25" s="183"/>
      <c r="G25" s="183"/>
      <c r="H25" s="183"/>
      <c r="I25" s="183"/>
    </row>
    <row r="30" spans="1:9" x14ac:dyDescent="0.25">
      <c r="A30" s="154"/>
      <c r="B30" s="155"/>
      <c r="C30" s="155"/>
      <c r="D30" s="155"/>
      <c r="E30" s="155"/>
      <c r="F30" s="155"/>
    </row>
    <row r="31" spans="1:9" x14ac:dyDescent="0.25">
      <c r="A31" s="156" t="s">
        <v>688</v>
      </c>
      <c r="B31" s="156"/>
      <c r="C31" s="155"/>
      <c r="D31" s="155"/>
      <c r="E31" s="175" t="s">
        <v>689</v>
      </c>
      <c r="F31" s="175"/>
    </row>
    <row r="32" spans="1:9" ht="30" customHeight="1" x14ac:dyDescent="0.25">
      <c r="A32" s="154"/>
      <c r="B32" s="155"/>
      <c r="C32" s="155"/>
      <c r="D32" s="155"/>
      <c r="E32" s="176" t="s">
        <v>690</v>
      </c>
      <c r="F32" s="176"/>
    </row>
    <row r="33" spans="1:6" x14ac:dyDescent="0.25">
      <c r="A33" s="154"/>
      <c r="B33" s="155"/>
      <c r="C33" s="155"/>
      <c r="D33" s="155"/>
      <c r="E33" s="155"/>
      <c r="F33" s="155"/>
    </row>
  </sheetData>
  <sheetProtection algorithmName="SHA-512" hashValue="fGjBz17Lipo0wKPrrz/Oub2MJmSpKPk8cQ7/J9BQV3Q2gmKlvDxRrMhN58aYlENKYWzHWBb6E+3tP2VCJlFswQ==" saltValue="crYd+w4W48oYF9Jsoyfp+g==" spinCount="100000" sheet="1" objects="1" scenarios="1"/>
  <mergeCells count="14">
    <mergeCell ref="E31:F31"/>
    <mergeCell ref="E32:F32"/>
    <mergeCell ref="I5:I6"/>
    <mergeCell ref="A25:I25"/>
    <mergeCell ref="A1:F1"/>
    <mergeCell ref="G1:I1"/>
    <mergeCell ref="A2:I2"/>
    <mergeCell ref="A3:I3"/>
    <mergeCell ref="A5:A6"/>
    <mergeCell ref="B5:B6"/>
    <mergeCell ref="C5:D5"/>
    <mergeCell ref="E5:F5"/>
    <mergeCell ref="G5:G6"/>
    <mergeCell ref="H5:H6"/>
  </mergeCells>
  <pageMargins left="0.7" right="0.7" top="0.78740157499999996" bottom="0.78740157499999996" header="0.3" footer="0.3"/>
  <pageSetup paperSize="9" scale="76" fitToHeight="0" orientation="landscape" horizontalDpi="4294967295" verticalDpi="4294967295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34"/>
  <sheetViews>
    <sheetView view="pageBreakPreview" zoomScale="60" zoomScaleNormal="100" workbookViewId="0">
      <selection activeCell="H13" sqref="H13:H25"/>
    </sheetView>
  </sheetViews>
  <sheetFormatPr defaultColWidth="9.140625" defaultRowHeight="15" x14ac:dyDescent="0.25"/>
  <cols>
    <col min="1" max="1" width="5.7109375" style="123" customWidth="1"/>
    <col min="2" max="2" width="42.28515625" style="124" bestFit="1" customWidth="1"/>
    <col min="3" max="3" width="24.5703125" style="124" customWidth="1"/>
    <col min="4" max="4" width="16.7109375" style="124" customWidth="1"/>
    <col min="5" max="5" width="24.7109375" style="124" customWidth="1"/>
    <col min="6" max="6" width="16.7109375" style="124" customWidth="1"/>
    <col min="7" max="7" width="12.7109375" style="123" customWidth="1"/>
    <col min="8" max="8" width="16.7109375" style="30" customWidth="1"/>
    <col min="9" max="9" width="18.7109375" style="30" customWidth="1"/>
    <col min="10" max="256" width="9.140625" style="30"/>
    <col min="257" max="257" width="5.7109375" style="30" customWidth="1"/>
    <col min="258" max="258" width="42.7109375" style="30" customWidth="1"/>
    <col min="259" max="259" width="24.7109375" style="30" customWidth="1"/>
    <col min="260" max="260" width="16.7109375" style="30" customWidth="1"/>
    <col min="261" max="261" width="24.7109375" style="30" customWidth="1"/>
    <col min="262" max="262" width="16.7109375" style="30" customWidth="1"/>
    <col min="263" max="263" width="12.7109375" style="30" customWidth="1"/>
    <col min="264" max="264" width="16.7109375" style="30" customWidth="1"/>
    <col min="265" max="265" width="18.7109375" style="30" customWidth="1"/>
    <col min="266" max="512" width="9.140625" style="30"/>
    <col min="513" max="513" width="5.7109375" style="30" customWidth="1"/>
    <col min="514" max="514" width="42.7109375" style="30" customWidth="1"/>
    <col min="515" max="515" width="24.7109375" style="30" customWidth="1"/>
    <col min="516" max="516" width="16.7109375" style="30" customWidth="1"/>
    <col min="517" max="517" width="24.7109375" style="30" customWidth="1"/>
    <col min="518" max="518" width="16.7109375" style="30" customWidth="1"/>
    <col min="519" max="519" width="12.7109375" style="30" customWidth="1"/>
    <col min="520" max="520" width="16.7109375" style="30" customWidth="1"/>
    <col min="521" max="521" width="18.7109375" style="30" customWidth="1"/>
    <col min="522" max="768" width="9.140625" style="30"/>
    <col min="769" max="769" width="5.7109375" style="30" customWidth="1"/>
    <col min="770" max="770" width="42.7109375" style="30" customWidth="1"/>
    <col min="771" max="771" width="24.7109375" style="30" customWidth="1"/>
    <col min="772" max="772" width="16.7109375" style="30" customWidth="1"/>
    <col min="773" max="773" width="24.7109375" style="30" customWidth="1"/>
    <col min="774" max="774" width="16.7109375" style="30" customWidth="1"/>
    <col min="775" max="775" width="12.7109375" style="30" customWidth="1"/>
    <col min="776" max="776" width="16.7109375" style="30" customWidth="1"/>
    <col min="777" max="777" width="18.7109375" style="30" customWidth="1"/>
    <col min="778" max="1024" width="9.140625" style="30"/>
    <col min="1025" max="1025" width="5.7109375" style="30" customWidth="1"/>
    <col min="1026" max="1026" width="42.7109375" style="30" customWidth="1"/>
    <col min="1027" max="1027" width="24.7109375" style="30" customWidth="1"/>
    <col min="1028" max="1028" width="16.7109375" style="30" customWidth="1"/>
    <col min="1029" max="1029" width="24.7109375" style="30" customWidth="1"/>
    <col min="1030" max="1030" width="16.7109375" style="30" customWidth="1"/>
    <col min="1031" max="1031" width="12.7109375" style="30" customWidth="1"/>
    <col min="1032" max="1032" width="16.7109375" style="30" customWidth="1"/>
    <col min="1033" max="1033" width="18.7109375" style="30" customWidth="1"/>
    <col min="1034" max="1280" width="9.140625" style="30"/>
    <col min="1281" max="1281" width="5.7109375" style="30" customWidth="1"/>
    <col min="1282" max="1282" width="42.7109375" style="30" customWidth="1"/>
    <col min="1283" max="1283" width="24.7109375" style="30" customWidth="1"/>
    <col min="1284" max="1284" width="16.7109375" style="30" customWidth="1"/>
    <col min="1285" max="1285" width="24.7109375" style="30" customWidth="1"/>
    <col min="1286" max="1286" width="16.7109375" style="30" customWidth="1"/>
    <col min="1287" max="1287" width="12.7109375" style="30" customWidth="1"/>
    <col min="1288" max="1288" width="16.7109375" style="30" customWidth="1"/>
    <col min="1289" max="1289" width="18.7109375" style="30" customWidth="1"/>
    <col min="1290" max="1536" width="9.140625" style="30"/>
    <col min="1537" max="1537" width="5.7109375" style="30" customWidth="1"/>
    <col min="1538" max="1538" width="42.7109375" style="30" customWidth="1"/>
    <col min="1539" max="1539" width="24.7109375" style="30" customWidth="1"/>
    <col min="1540" max="1540" width="16.7109375" style="30" customWidth="1"/>
    <col min="1541" max="1541" width="24.7109375" style="30" customWidth="1"/>
    <col min="1542" max="1542" width="16.7109375" style="30" customWidth="1"/>
    <col min="1543" max="1543" width="12.7109375" style="30" customWidth="1"/>
    <col min="1544" max="1544" width="16.7109375" style="30" customWidth="1"/>
    <col min="1545" max="1545" width="18.7109375" style="30" customWidth="1"/>
    <col min="1546" max="1792" width="9.140625" style="30"/>
    <col min="1793" max="1793" width="5.7109375" style="30" customWidth="1"/>
    <col min="1794" max="1794" width="42.7109375" style="30" customWidth="1"/>
    <col min="1795" max="1795" width="24.7109375" style="30" customWidth="1"/>
    <col min="1796" max="1796" width="16.7109375" style="30" customWidth="1"/>
    <col min="1797" max="1797" width="24.7109375" style="30" customWidth="1"/>
    <col min="1798" max="1798" width="16.7109375" style="30" customWidth="1"/>
    <col min="1799" max="1799" width="12.7109375" style="30" customWidth="1"/>
    <col min="1800" max="1800" width="16.7109375" style="30" customWidth="1"/>
    <col min="1801" max="1801" width="18.7109375" style="30" customWidth="1"/>
    <col min="1802" max="2048" width="9.140625" style="30"/>
    <col min="2049" max="2049" width="5.7109375" style="30" customWidth="1"/>
    <col min="2050" max="2050" width="42.7109375" style="30" customWidth="1"/>
    <col min="2051" max="2051" width="24.7109375" style="30" customWidth="1"/>
    <col min="2052" max="2052" width="16.7109375" style="30" customWidth="1"/>
    <col min="2053" max="2053" width="24.7109375" style="30" customWidth="1"/>
    <col min="2054" max="2054" width="16.7109375" style="30" customWidth="1"/>
    <col min="2055" max="2055" width="12.7109375" style="30" customWidth="1"/>
    <col min="2056" max="2056" width="16.7109375" style="30" customWidth="1"/>
    <col min="2057" max="2057" width="18.7109375" style="30" customWidth="1"/>
    <col min="2058" max="2304" width="9.140625" style="30"/>
    <col min="2305" max="2305" width="5.7109375" style="30" customWidth="1"/>
    <col min="2306" max="2306" width="42.7109375" style="30" customWidth="1"/>
    <col min="2307" max="2307" width="24.7109375" style="30" customWidth="1"/>
    <col min="2308" max="2308" width="16.7109375" style="30" customWidth="1"/>
    <col min="2309" max="2309" width="24.7109375" style="30" customWidth="1"/>
    <col min="2310" max="2310" width="16.7109375" style="30" customWidth="1"/>
    <col min="2311" max="2311" width="12.7109375" style="30" customWidth="1"/>
    <col min="2312" max="2312" width="16.7109375" style="30" customWidth="1"/>
    <col min="2313" max="2313" width="18.7109375" style="30" customWidth="1"/>
    <col min="2314" max="2560" width="9.140625" style="30"/>
    <col min="2561" max="2561" width="5.7109375" style="30" customWidth="1"/>
    <col min="2562" max="2562" width="42.7109375" style="30" customWidth="1"/>
    <col min="2563" max="2563" width="24.7109375" style="30" customWidth="1"/>
    <col min="2564" max="2564" width="16.7109375" style="30" customWidth="1"/>
    <col min="2565" max="2565" width="24.7109375" style="30" customWidth="1"/>
    <col min="2566" max="2566" width="16.7109375" style="30" customWidth="1"/>
    <col min="2567" max="2567" width="12.7109375" style="30" customWidth="1"/>
    <col min="2568" max="2568" width="16.7109375" style="30" customWidth="1"/>
    <col min="2569" max="2569" width="18.7109375" style="30" customWidth="1"/>
    <col min="2570" max="2816" width="9.140625" style="30"/>
    <col min="2817" max="2817" width="5.7109375" style="30" customWidth="1"/>
    <col min="2818" max="2818" width="42.7109375" style="30" customWidth="1"/>
    <col min="2819" max="2819" width="24.7109375" style="30" customWidth="1"/>
    <col min="2820" max="2820" width="16.7109375" style="30" customWidth="1"/>
    <col min="2821" max="2821" width="24.7109375" style="30" customWidth="1"/>
    <col min="2822" max="2822" width="16.7109375" style="30" customWidth="1"/>
    <col min="2823" max="2823" width="12.7109375" style="30" customWidth="1"/>
    <col min="2824" max="2824" width="16.7109375" style="30" customWidth="1"/>
    <col min="2825" max="2825" width="18.7109375" style="30" customWidth="1"/>
    <col min="2826" max="3072" width="9.140625" style="30"/>
    <col min="3073" max="3073" width="5.7109375" style="30" customWidth="1"/>
    <col min="3074" max="3074" width="42.7109375" style="30" customWidth="1"/>
    <col min="3075" max="3075" width="24.7109375" style="30" customWidth="1"/>
    <col min="3076" max="3076" width="16.7109375" style="30" customWidth="1"/>
    <col min="3077" max="3077" width="24.7109375" style="30" customWidth="1"/>
    <col min="3078" max="3078" width="16.7109375" style="30" customWidth="1"/>
    <col min="3079" max="3079" width="12.7109375" style="30" customWidth="1"/>
    <col min="3080" max="3080" width="16.7109375" style="30" customWidth="1"/>
    <col min="3081" max="3081" width="18.7109375" style="30" customWidth="1"/>
    <col min="3082" max="3328" width="9.140625" style="30"/>
    <col min="3329" max="3329" width="5.7109375" style="30" customWidth="1"/>
    <col min="3330" max="3330" width="42.7109375" style="30" customWidth="1"/>
    <col min="3331" max="3331" width="24.7109375" style="30" customWidth="1"/>
    <col min="3332" max="3332" width="16.7109375" style="30" customWidth="1"/>
    <col min="3333" max="3333" width="24.7109375" style="30" customWidth="1"/>
    <col min="3334" max="3334" width="16.7109375" style="30" customWidth="1"/>
    <col min="3335" max="3335" width="12.7109375" style="30" customWidth="1"/>
    <col min="3336" max="3336" width="16.7109375" style="30" customWidth="1"/>
    <col min="3337" max="3337" width="18.7109375" style="30" customWidth="1"/>
    <col min="3338" max="3584" width="9.140625" style="30"/>
    <col min="3585" max="3585" width="5.7109375" style="30" customWidth="1"/>
    <col min="3586" max="3586" width="42.7109375" style="30" customWidth="1"/>
    <col min="3587" max="3587" width="24.7109375" style="30" customWidth="1"/>
    <col min="3588" max="3588" width="16.7109375" style="30" customWidth="1"/>
    <col min="3589" max="3589" width="24.7109375" style="30" customWidth="1"/>
    <col min="3590" max="3590" width="16.7109375" style="30" customWidth="1"/>
    <col min="3591" max="3591" width="12.7109375" style="30" customWidth="1"/>
    <col min="3592" max="3592" width="16.7109375" style="30" customWidth="1"/>
    <col min="3593" max="3593" width="18.7109375" style="30" customWidth="1"/>
    <col min="3594" max="3840" width="9.140625" style="30"/>
    <col min="3841" max="3841" width="5.7109375" style="30" customWidth="1"/>
    <col min="3842" max="3842" width="42.7109375" style="30" customWidth="1"/>
    <col min="3843" max="3843" width="24.7109375" style="30" customWidth="1"/>
    <col min="3844" max="3844" width="16.7109375" style="30" customWidth="1"/>
    <col min="3845" max="3845" width="24.7109375" style="30" customWidth="1"/>
    <col min="3846" max="3846" width="16.7109375" style="30" customWidth="1"/>
    <col min="3847" max="3847" width="12.7109375" style="30" customWidth="1"/>
    <col min="3848" max="3848" width="16.7109375" style="30" customWidth="1"/>
    <col min="3849" max="3849" width="18.7109375" style="30" customWidth="1"/>
    <col min="3850" max="4096" width="9.140625" style="30"/>
    <col min="4097" max="4097" width="5.7109375" style="30" customWidth="1"/>
    <col min="4098" max="4098" width="42.7109375" style="30" customWidth="1"/>
    <col min="4099" max="4099" width="24.7109375" style="30" customWidth="1"/>
    <col min="4100" max="4100" width="16.7109375" style="30" customWidth="1"/>
    <col min="4101" max="4101" width="24.7109375" style="30" customWidth="1"/>
    <col min="4102" max="4102" width="16.7109375" style="30" customWidth="1"/>
    <col min="4103" max="4103" width="12.7109375" style="30" customWidth="1"/>
    <col min="4104" max="4104" width="16.7109375" style="30" customWidth="1"/>
    <col min="4105" max="4105" width="18.7109375" style="30" customWidth="1"/>
    <col min="4106" max="4352" width="9.140625" style="30"/>
    <col min="4353" max="4353" width="5.7109375" style="30" customWidth="1"/>
    <col min="4354" max="4354" width="42.7109375" style="30" customWidth="1"/>
    <col min="4355" max="4355" width="24.7109375" style="30" customWidth="1"/>
    <col min="4356" max="4356" width="16.7109375" style="30" customWidth="1"/>
    <col min="4357" max="4357" width="24.7109375" style="30" customWidth="1"/>
    <col min="4358" max="4358" width="16.7109375" style="30" customWidth="1"/>
    <col min="4359" max="4359" width="12.7109375" style="30" customWidth="1"/>
    <col min="4360" max="4360" width="16.7109375" style="30" customWidth="1"/>
    <col min="4361" max="4361" width="18.7109375" style="30" customWidth="1"/>
    <col min="4362" max="4608" width="9.140625" style="30"/>
    <col min="4609" max="4609" width="5.7109375" style="30" customWidth="1"/>
    <col min="4610" max="4610" width="42.7109375" style="30" customWidth="1"/>
    <col min="4611" max="4611" width="24.7109375" style="30" customWidth="1"/>
    <col min="4612" max="4612" width="16.7109375" style="30" customWidth="1"/>
    <col min="4613" max="4613" width="24.7109375" style="30" customWidth="1"/>
    <col min="4614" max="4614" width="16.7109375" style="30" customWidth="1"/>
    <col min="4615" max="4615" width="12.7109375" style="30" customWidth="1"/>
    <col min="4616" max="4616" width="16.7109375" style="30" customWidth="1"/>
    <col min="4617" max="4617" width="18.7109375" style="30" customWidth="1"/>
    <col min="4618" max="4864" width="9.140625" style="30"/>
    <col min="4865" max="4865" width="5.7109375" style="30" customWidth="1"/>
    <col min="4866" max="4866" width="42.7109375" style="30" customWidth="1"/>
    <col min="4867" max="4867" width="24.7109375" style="30" customWidth="1"/>
    <col min="4868" max="4868" width="16.7109375" style="30" customWidth="1"/>
    <col min="4869" max="4869" width="24.7109375" style="30" customWidth="1"/>
    <col min="4870" max="4870" width="16.7109375" style="30" customWidth="1"/>
    <col min="4871" max="4871" width="12.7109375" style="30" customWidth="1"/>
    <col min="4872" max="4872" width="16.7109375" style="30" customWidth="1"/>
    <col min="4873" max="4873" width="18.7109375" style="30" customWidth="1"/>
    <col min="4874" max="5120" width="9.140625" style="30"/>
    <col min="5121" max="5121" width="5.7109375" style="30" customWidth="1"/>
    <col min="5122" max="5122" width="42.7109375" style="30" customWidth="1"/>
    <col min="5123" max="5123" width="24.7109375" style="30" customWidth="1"/>
    <col min="5124" max="5124" width="16.7109375" style="30" customWidth="1"/>
    <col min="5125" max="5125" width="24.7109375" style="30" customWidth="1"/>
    <col min="5126" max="5126" width="16.7109375" style="30" customWidth="1"/>
    <col min="5127" max="5127" width="12.7109375" style="30" customWidth="1"/>
    <col min="5128" max="5128" width="16.7109375" style="30" customWidth="1"/>
    <col min="5129" max="5129" width="18.7109375" style="30" customWidth="1"/>
    <col min="5130" max="5376" width="9.140625" style="30"/>
    <col min="5377" max="5377" width="5.7109375" style="30" customWidth="1"/>
    <col min="5378" max="5378" width="42.7109375" style="30" customWidth="1"/>
    <col min="5379" max="5379" width="24.7109375" style="30" customWidth="1"/>
    <col min="5380" max="5380" width="16.7109375" style="30" customWidth="1"/>
    <col min="5381" max="5381" width="24.7109375" style="30" customWidth="1"/>
    <col min="5382" max="5382" width="16.7109375" style="30" customWidth="1"/>
    <col min="5383" max="5383" width="12.7109375" style="30" customWidth="1"/>
    <col min="5384" max="5384" width="16.7109375" style="30" customWidth="1"/>
    <col min="5385" max="5385" width="18.7109375" style="30" customWidth="1"/>
    <col min="5386" max="5632" width="9.140625" style="30"/>
    <col min="5633" max="5633" width="5.7109375" style="30" customWidth="1"/>
    <col min="5634" max="5634" width="42.7109375" style="30" customWidth="1"/>
    <col min="5635" max="5635" width="24.7109375" style="30" customWidth="1"/>
    <col min="5636" max="5636" width="16.7109375" style="30" customWidth="1"/>
    <col min="5637" max="5637" width="24.7109375" style="30" customWidth="1"/>
    <col min="5638" max="5638" width="16.7109375" style="30" customWidth="1"/>
    <col min="5639" max="5639" width="12.7109375" style="30" customWidth="1"/>
    <col min="5640" max="5640" width="16.7109375" style="30" customWidth="1"/>
    <col min="5641" max="5641" width="18.7109375" style="30" customWidth="1"/>
    <col min="5642" max="5888" width="9.140625" style="30"/>
    <col min="5889" max="5889" width="5.7109375" style="30" customWidth="1"/>
    <col min="5890" max="5890" width="42.7109375" style="30" customWidth="1"/>
    <col min="5891" max="5891" width="24.7109375" style="30" customWidth="1"/>
    <col min="5892" max="5892" width="16.7109375" style="30" customWidth="1"/>
    <col min="5893" max="5893" width="24.7109375" style="30" customWidth="1"/>
    <col min="5894" max="5894" width="16.7109375" style="30" customWidth="1"/>
    <col min="5895" max="5895" width="12.7109375" style="30" customWidth="1"/>
    <col min="5896" max="5896" width="16.7109375" style="30" customWidth="1"/>
    <col min="5897" max="5897" width="18.7109375" style="30" customWidth="1"/>
    <col min="5898" max="6144" width="9.140625" style="30"/>
    <col min="6145" max="6145" width="5.7109375" style="30" customWidth="1"/>
    <col min="6146" max="6146" width="42.7109375" style="30" customWidth="1"/>
    <col min="6147" max="6147" width="24.7109375" style="30" customWidth="1"/>
    <col min="6148" max="6148" width="16.7109375" style="30" customWidth="1"/>
    <col min="6149" max="6149" width="24.7109375" style="30" customWidth="1"/>
    <col min="6150" max="6150" width="16.7109375" style="30" customWidth="1"/>
    <col min="6151" max="6151" width="12.7109375" style="30" customWidth="1"/>
    <col min="6152" max="6152" width="16.7109375" style="30" customWidth="1"/>
    <col min="6153" max="6153" width="18.7109375" style="30" customWidth="1"/>
    <col min="6154" max="6400" width="9.140625" style="30"/>
    <col min="6401" max="6401" width="5.7109375" style="30" customWidth="1"/>
    <col min="6402" max="6402" width="42.7109375" style="30" customWidth="1"/>
    <col min="6403" max="6403" width="24.7109375" style="30" customWidth="1"/>
    <col min="6404" max="6404" width="16.7109375" style="30" customWidth="1"/>
    <col min="6405" max="6405" width="24.7109375" style="30" customWidth="1"/>
    <col min="6406" max="6406" width="16.7109375" style="30" customWidth="1"/>
    <col min="6407" max="6407" width="12.7109375" style="30" customWidth="1"/>
    <col min="6408" max="6408" width="16.7109375" style="30" customWidth="1"/>
    <col min="6409" max="6409" width="18.7109375" style="30" customWidth="1"/>
    <col min="6410" max="6656" width="9.140625" style="30"/>
    <col min="6657" max="6657" width="5.7109375" style="30" customWidth="1"/>
    <col min="6658" max="6658" width="42.7109375" style="30" customWidth="1"/>
    <col min="6659" max="6659" width="24.7109375" style="30" customWidth="1"/>
    <col min="6660" max="6660" width="16.7109375" style="30" customWidth="1"/>
    <col min="6661" max="6661" width="24.7109375" style="30" customWidth="1"/>
    <col min="6662" max="6662" width="16.7109375" style="30" customWidth="1"/>
    <col min="6663" max="6663" width="12.7109375" style="30" customWidth="1"/>
    <col min="6664" max="6664" width="16.7109375" style="30" customWidth="1"/>
    <col min="6665" max="6665" width="18.7109375" style="30" customWidth="1"/>
    <col min="6666" max="6912" width="9.140625" style="30"/>
    <col min="6913" max="6913" width="5.7109375" style="30" customWidth="1"/>
    <col min="6914" max="6914" width="42.7109375" style="30" customWidth="1"/>
    <col min="6915" max="6915" width="24.7109375" style="30" customWidth="1"/>
    <col min="6916" max="6916" width="16.7109375" style="30" customWidth="1"/>
    <col min="6917" max="6917" width="24.7109375" style="30" customWidth="1"/>
    <col min="6918" max="6918" width="16.7109375" style="30" customWidth="1"/>
    <col min="6919" max="6919" width="12.7109375" style="30" customWidth="1"/>
    <col min="6920" max="6920" width="16.7109375" style="30" customWidth="1"/>
    <col min="6921" max="6921" width="18.7109375" style="30" customWidth="1"/>
    <col min="6922" max="7168" width="9.140625" style="30"/>
    <col min="7169" max="7169" width="5.7109375" style="30" customWidth="1"/>
    <col min="7170" max="7170" width="42.7109375" style="30" customWidth="1"/>
    <col min="7171" max="7171" width="24.7109375" style="30" customWidth="1"/>
    <col min="7172" max="7172" width="16.7109375" style="30" customWidth="1"/>
    <col min="7173" max="7173" width="24.7109375" style="30" customWidth="1"/>
    <col min="7174" max="7174" width="16.7109375" style="30" customWidth="1"/>
    <col min="7175" max="7175" width="12.7109375" style="30" customWidth="1"/>
    <col min="7176" max="7176" width="16.7109375" style="30" customWidth="1"/>
    <col min="7177" max="7177" width="18.7109375" style="30" customWidth="1"/>
    <col min="7178" max="7424" width="9.140625" style="30"/>
    <col min="7425" max="7425" width="5.7109375" style="30" customWidth="1"/>
    <col min="7426" max="7426" width="42.7109375" style="30" customWidth="1"/>
    <col min="7427" max="7427" width="24.7109375" style="30" customWidth="1"/>
    <col min="7428" max="7428" width="16.7109375" style="30" customWidth="1"/>
    <col min="7429" max="7429" width="24.7109375" style="30" customWidth="1"/>
    <col min="7430" max="7430" width="16.7109375" style="30" customWidth="1"/>
    <col min="7431" max="7431" width="12.7109375" style="30" customWidth="1"/>
    <col min="7432" max="7432" width="16.7109375" style="30" customWidth="1"/>
    <col min="7433" max="7433" width="18.7109375" style="30" customWidth="1"/>
    <col min="7434" max="7680" width="9.140625" style="30"/>
    <col min="7681" max="7681" width="5.7109375" style="30" customWidth="1"/>
    <col min="7682" max="7682" width="42.7109375" style="30" customWidth="1"/>
    <col min="7683" max="7683" width="24.7109375" style="30" customWidth="1"/>
    <col min="7684" max="7684" width="16.7109375" style="30" customWidth="1"/>
    <col min="7685" max="7685" width="24.7109375" style="30" customWidth="1"/>
    <col min="7686" max="7686" width="16.7109375" style="30" customWidth="1"/>
    <col min="7687" max="7687" width="12.7109375" style="30" customWidth="1"/>
    <col min="7688" max="7688" width="16.7109375" style="30" customWidth="1"/>
    <col min="7689" max="7689" width="18.7109375" style="30" customWidth="1"/>
    <col min="7690" max="7936" width="9.140625" style="30"/>
    <col min="7937" max="7937" width="5.7109375" style="30" customWidth="1"/>
    <col min="7938" max="7938" width="42.7109375" style="30" customWidth="1"/>
    <col min="7939" max="7939" width="24.7109375" style="30" customWidth="1"/>
    <col min="7940" max="7940" width="16.7109375" style="30" customWidth="1"/>
    <col min="7941" max="7941" width="24.7109375" style="30" customWidth="1"/>
    <col min="7942" max="7942" width="16.7109375" style="30" customWidth="1"/>
    <col min="7943" max="7943" width="12.7109375" style="30" customWidth="1"/>
    <col min="7944" max="7944" width="16.7109375" style="30" customWidth="1"/>
    <col min="7945" max="7945" width="18.7109375" style="30" customWidth="1"/>
    <col min="7946" max="8192" width="9.140625" style="30"/>
    <col min="8193" max="8193" width="5.7109375" style="30" customWidth="1"/>
    <col min="8194" max="8194" width="42.7109375" style="30" customWidth="1"/>
    <col min="8195" max="8195" width="24.7109375" style="30" customWidth="1"/>
    <col min="8196" max="8196" width="16.7109375" style="30" customWidth="1"/>
    <col min="8197" max="8197" width="24.7109375" style="30" customWidth="1"/>
    <col min="8198" max="8198" width="16.7109375" style="30" customWidth="1"/>
    <col min="8199" max="8199" width="12.7109375" style="30" customWidth="1"/>
    <col min="8200" max="8200" width="16.7109375" style="30" customWidth="1"/>
    <col min="8201" max="8201" width="18.7109375" style="30" customWidth="1"/>
    <col min="8202" max="8448" width="9.140625" style="30"/>
    <col min="8449" max="8449" width="5.7109375" style="30" customWidth="1"/>
    <col min="8450" max="8450" width="42.7109375" style="30" customWidth="1"/>
    <col min="8451" max="8451" width="24.7109375" style="30" customWidth="1"/>
    <col min="8452" max="8452" width="16.7109375" style="30" customWidth="1"/>
    <col min="8453" max="8453" width="24.7109375" style="30" customWidth="1"/>
    <col min="8454" max="8454" width="16.7109375" style="30" customWidth="1"/>
    <col min="8455" max="8455" width="12.7109375" style="30" customWidth="1"/>
    <col min="8456" max="8456" width="16.7109375" style="30" customWidth="1"/>
    <col min="8457" max="8457" width="18.7109375" style="30" customWidth="1"/>
    <col min="8458" max="8704" width="9.140625" style="30"/>
    <col min="8705" max="8705" width="5.7109375" style="30" customWidth="1"/>
    <col min="8706" max="8706" width="42.7109375" style="30" customWidth="1"/>
    <col min="8707" max="8707" width="24.7109375" style="30" customWidth="1"/>
    <col min="8708" max="8708" width="16.7109375" style="30" customWidth="1"/>
    <col min="8709" max="8709" width="24.7109375" style="30" customWidth="1"/>
    <col min="8710" max="8710" width="16.7109375" style="30" customWidth="1"/>
    <col min="8711" max="8711" width="12.7109375" style="30" customWidth="1"/>
    <col min="8712" max="8712" width="16.7109375" style="30" customWidth="1"/>
    <col min="8713" max="8713" width="18.7109375" style="30" customWidth="1"/>
    <col min="8714" max="8960" width="9.140625" style="30"/>
    <col min="8961" max="8961" width="5.7109375" style="30" customWidth="1"/>
    <col min="8962" max="8962" width="42.7109375" style="30" customWidth="1"/>
    <col min="8963" max="8963" width="24.7109375" style="30" customWidth="1"/>
    <col min="8964" max="8964" width="16.7109375" style="30" customWidth="1"/>
    <col min="8965" max="8965" width="24.7109375" style="30" customWidth="1"/>
    <col min="8966" max="8966" width="16.7109375" style="30" customWidth="1"/>
    <col min="8967" max="8967" width="12.7109375" style="30" customWidth="1"/>
    <col min="8968" max="8968" width="16.7109375" style="30" customWidth="1"/>
    <col min="8969" max="8969" width="18.7109375" style="30" customWidth="1"/>
    <col min="8970" max="9216" width="9.140625" style="30"/>
    <col min="9217" max="9217" width="5.7109375" style="30" customWidth="1"/>
    <col min="9218" max="9218" width="42.7109375" style="30" customWidth="1"/>
    <col min="9219" max="9219" width="24.7109375" style="30" customWidth="1"/>
    <col min="9220" max="9220" width="16.7109375" style="30" customWidth="1"/>
    <col min="9221" max="9221" width="24.7109375" style="30" customWidth="1"/>
    <col min="9222" max="9222" width="16.7109375" style="30" customWidth="1"/>
    <col min="9223" max="9223" width="12.7109375" style="30" customWidth="1"/>
    <col min="9224" max="9224" width="16.7109375" style="30" customWidth="1"/>
    <col min="9225" max="9225" width="18.7109375" style="30" customWidth="1"/>
    <col min="9226" max="9472" width="9.140625" style="30"/>
    <col min="9473" max="9473" width="5.7109375" style="30" customWidth="1"/>
    <col min="9474" max="9474" width="42.7109375" style="30" customWidth="1"/>
    <col min="9475" max="9475" width="24.7109375" style="30" customWidth="1"/>
    <col min="9476" max="9476" width="16.7109375" style="30" customWidth="1"/>
    <col min="9477" max="9477" width="24.7109375" style="30" customWidth="1"/>
    <col min="9478" max="9478" width="16.7109375" style="30" customWidth="1"/>
    <col min="9479" max="9479" width="12.7109375" style="30" customWidth="1"/>
    <col min="9480" max="9480" width="16.7109375" style="30" customWidth="1"/>
    <col min="9481" max="9481" width="18.7109375" style="30" customWidth="1"/>
    <col min="9482" max="9728" width="9.140625" style="30"/>
    <col min="9729" max="9729" width="5.7109375" style="30" customWidth="1"/>
    <col min="9730" max="9730" width="42.7109375" style="30" customWidth="1"/>
    <col min="9731" max="9731" width="24.7109375" style="30" customWidth="1"/>
    <col min="9732" max="9732" width="16.7109375" style="30" customWidth="1"/>
    <col min="9733" max="9733" width="24.7109375" style="30" customWidth="1"/>
    <col min="9734" max="9734" width="16.7109375" style="30" customWidth="1"/>
    <col min="9735" max="9735" width="12.7109375" style="30" customWidth="1"/>
    <col min="9736" max="9736" width="16.7109375" style="30" customWidth="1"/>
    <col min="9737" max="9737" width="18.7109375" style="30" customWidth="1"/>
    <col min="9738" max="9984" width="9.140625" style="30"/>
    <col min="9985" max="9985" width="5.7109375" style="30" customWidth="1"/>
    <col min="9986" max="9986" width="42.7109375" style="30" customWidth="1"/>
    <col min="9987" max="9987" width="24.7109375" style="30" customWidth="1"/>
    <col min="9988" max="9988" width="16.7109375" style="30" customWidth="1"/>
    <col min="9989" max="9989" width="24.7109375" style="30" customWidth="1"/>
    <col min="9990" max="9990" width="16.7109375" style="30" customWidth="1"/>
    <col min="9991" max="9991" width="12.7109375" style="30" customWidth="1"/>
    <col min="9992" max="9992" width="16.7109375" style="30" customWidth="1"/>
    <col min="9993" max="9993" width="18.7109375" style="30" customWidth="1"/>
    <col min="9994" max="10240" width="9.140625" style="30"/>
    <col min="10241" max="10241" width="5.7109375" style="30" customWidth="1"/>
    <col min="10242" max="10242" width="42.7109375" style="30" customWidth="1"/>
    <col min="10243" max="10243" width="24.7109375" style="30" customWidth="1"/>
    <col min="10244" max="10244" width="16.7109375" style="30" customWidth="1"/>
    <col min="10245" max="10245" width="24.7109375" style="30" customWidth="1"/>
    <col min="10246" max="10246" width="16.7109375" style="30" customWidth="1"/>
    <col min="10247" max="10247" width="12.7109375" style="30" customWidth="1"/>
    <col min="10248" max="10248" width="16.7109375" style="30" customWidth="1"/>
    <col min="10249" max="10249" width="18.7109375" style="30" customWidth="1"/>
    <col min="10250" max="10496" width="9.140625" style="30"/>
    <col min="10497" max="10497" width="5.7109375" style="30" customWidth="1"/>
    <col min="10498" max="10498" width="42.7109375" style="30" customWidth="1"/>
    <col min="10499" max="10499" width="24.7109375" style="30" customWidth="1"/>
    <col min="10500" max="10500" width="16.7109375" style="30" customWidth="1"/>
    <col min="10501" max="10501" width="24.7109375" style="30" customWidth="1"/>
    <col min="10502" max="10502" width="16.7109375" style="30" customWidth="1"/>
    <col min="10503" max="10503" width="12.7109375" style="30" customWidth="1"/>
    <col min="10504" max="10504" width="16.7109375" style="30" customWidth="1"/>
    <col min="10505" max="10505" width="18.7109375" style="30" customWidth="1"/>
    <col min="10506" max="10752" width="9.140625" style="30"/>
    <col min="10753" max="10753" width="5.7109375" style="30" customWidth="1"/>
    <col min="10754" max="10754" width="42.7109375" style="30" customWidth="1"/>
    <col min="10755" max="10755" width="24.7109375" style="30" customWidth="1"/>
    <col min="10756" max="10756" width="16.7109375" style="30" customWidth="1"/>
    <col min="10757" max="10757" width="24.7109375" style="30" customWidth="1"/>
    <col min="10758" max="10758" width="16.7109375" style="30" customWidth="1"/>
    <col min="10759" max="10759" width="12.7109375" style="30" customWidth="1"/>
    <col min="10760" max="10760" width="16.7109375" style="30" customWidth="1"/>
    <col min="10761" max="10761" width="18.7109375" style="30" customWidth="1"/>
    <col min="10762" max="11008" width="9.140625" style="30"/>
    <col min="11009" max="11009" width="5.7109375" style="30" customWidth="1"/>
    <col min="11010" max="11010" width="42.7109375" style="30" customWidth="1"/>
    <col min="11011" max="11011" width="24.7109375" style="30" customWidth="1"/>
    <col min="11012" max="11012" width="16.7109375" style="30" customWidth="1"/>
    <col min="11013" max="11013" width="24.7109375" style="30" customWidth="1"/>
    <col min="11014" max="11014" width="16.7109375" style="30" customWidth="1"/>
    <col min="11015" max="11015" width="12.7109375" style="30" customWidth="1"/>
    <col min="11016" max="11016" width="16.7109375" style="30" customWidth="1"/>
    <col min="11017" max="11017" width="18.7109375" style="30" customWidth="1"/>
    <col min="11018" max="11264" width="9.140625" style="30"/>
    <col min="11265" max="11265" width="5.7109375" style="30" customWidth="1"/>
    <col min="11266" max="11266" width="42.7109375" style="30" customWidth="1"/>
    <col min="11267" max="11267" width="24.7109375" style="30" customWidth="1"/>
    <col min="11268" max="11268" width="16.7109375" style="30" customWidth="1"/>
    <col min="11269" max="11269" width="24.7109375" style="30" customWidth="1"/>
    <col min="11270" max="11270" width="16.7109375" style="30" customWidth="1"/>
    <col min="11271" max="11271" width="12.7109375" style="30" customWidth="1"/>
    <col min="11272" max="11272" width="16.7109375" style="30" customWidth="1"/>
    <col min="11273" max="11273" width="18.7109375" style="30" customWidth="1"/>
    <col min="11274" max="11520" width="9.140625" style="30"/>
    <col min="11521" max="11521" width="5.7109375" style="30" customWidth="1"/>
    <col min="11522" max="11522" width="42.7109375" style="30" customWidth="1"/>
    <col min="11523" max="11523" width="24.7109375" style="30" customWidth="1"/>
    <col min="11524" max="11524" width="16.7109375" style="30" customWidth="1"/>
    <col min="11525" max="11525" width="24.7109375" style="30" customWidth="1"/>
    <col min="11526" max="11526" width="16.7109375" style="30" customWidth="1"/>
    <col min="11527" max="11527" width="12.7109375" style="30" customWidth="1"/>
    <col min="11528" max="11528" width="16.7109375" style="30" customWidth="1"/>
    <col min="11529" max="11529" width="18.7109375" style="30" customWidth="1"/>
    <col min="11530" max="11776" width="9.140625" style="30"/>
    <col min="11777" max="11777" width="5.7109375" style="30" customWidth="1"/>
    <col min="11778" max="11778" width="42.7109375" style="30" customWidth="1"/>
    <col min="11779" max="11779" width="24.7109375" style="30" customWidth="1"/>
    <col min="11780" max="11780" width="16.7109375" style="30" customWidth="1"/>
    <col min="11781" max="11781" width="24.7109375" style="30" customWidth="1"/>
    <col min="11782" max="11782" width="16.7109375" style="30" customWidth="1"/>
    <col min="11783" max="11783" width="12.7109375" style="30" customWidth="1"/>
    <col min="11784" max="11784" width="16.7109375" style="30" customWidth="1"/>
    <col min="11785" max="11785" width="18.7109375" style="30" customWidth="1"/>
    <col min="11786" max="12032" width="9.140625" style="30"/>
    <col min="12033" max="12033" width="5.7109375" style="30" customWidth="1"/>
    <col min="12034" max="12034" width="42.7109375" style="30" customWidth="1"/>
    <col min="12035" max="12035" width="24.7109375" style="30" customWidth="1"/>
    <col min="12036" max="12036" width="16.7109375" style="30" customWidth="1"/>
    <col min="12037" max="12037" width="24.7109375" style="30" customWidth="1"/>
    <col min="12038" max="12038" width="16.7109375" style="30" customWidth="1"/>
    <col min="12039" max="12039" width="12.7109375" style="30" customWidth="1"/>
    <col min="12040" max="12040" width="16.7109375" style="30" customWidth="1"/>
    <col min="12041" max="12041" width="18.7109375" style="30" customWidth="1"/>
    <col min="12042" max="12288" width="9.140625" style="30"/>
    <col min="12289" max="12289" width="5.7109375" style="30" customWidth="1"/>
    <col min="12290" max="12290" width="42.7109375" style="30" customWidth="1"/>
    <col min="12291" max="12291" width="24.7109375" style="30" customWidth="1"/>
    <col min="12292" max="12292" width="16.7109375" style="30" customWidth="1"/>
    <col min="12293" max="12293" width="24.7109375" style="30" customWidth="1"/>
    <col min="12294" max="12294" width="16.7109375" style="30" customWidth="1"/>
    <col min="12295" max="12295" width="12.7109375" style="30" customWidth="1"/>
    <col min="12296" max="12296" width="16.7109375" style="30" customWidth="1"/>
    <col min="12297" max="12297" width="18.7109375" style="30" customWidth="1"/>
    <col min="12298" max="12544" width="9.140625" style="30"/>
    <col min="12545" max="12545" width="5.7109375" style="30" customWidth="1"/>
    <col min="12546" max="12546" width="42.7109375" style="30" customWidth="1"/>
    <col min="12547" max="12547" width="24.7109375" style="30" customWidth="1"/>
    <col min="12548" max="12548" width="16.7109375" style="30" customWidth="1"/>
    <col min="12549" max="12549" width="24.7109375" style="30" customWidth="1"/>
    <col min="12550" max="12550" width="16.7109375" style="30" customWidth="1"/>
    <col min="12551" max="12551" width="12.7109375" style="30" customWidth="1"/>
    <col min="12552" max="12552" width="16.7109375" style="30" customWidth="1"/>
    <col min="12553" max="12553" width="18.7109375" style="30" customWidth="1"/>
    <col min="12554" max="12800" width="9.140625" style="30"/>
    <col min="12801" max="12801" width="5.7109375" style="30" customWidth="1"/>
    <col min="12802" max="12802" width="42.7109375" style="30" customWidth="1"/>
    <col min="12803" max="12803" width="24.7109375" style="30" customWidth="1"/>
    <col min="12804" max="12804" width="16.7109375" style="30" customWidth="1"/>
    <col min="12805" max="12805" width="24.7109375" style="30" customWidth="1"/>
    <col min="12806" max="12806" width="16.7109375" style="30" customWidth="1"/>
    <col min="12807" max="12807" width="12.7109375" style="30" customWidth="1"/>
    <col min="12808" max="12808" width="16.7109375" style="30" customWidth="1"/>
    <col min="12809" max="12809" width="18.7109375" style="30" customWidth="1"/>
    <col min="12810" max="13056" width="9.140625" style="30"/>
    <col min="13057" max="13057" width="5.7109375" style="30" customWidth="1"/>
    <col min="13058" max="13058" width="42.7109375" style="30" customWidth="1"/>
    <col min="13059" max="13059" width="24.7109375" style="30" customWidth="1"/>
    <col min="13060" max="13060" width="16.7109375" style="30" customWidth="1"/>
    <col min="13061" max="13061" width="24.7109375" style="30" customWidth="1"/>
    <col min="13062" max="13062" width="16.7109375" style="30" customWidth="1"/>
    <col min="13063" max="13063" width="12.7109375" style="30" customWidth="1"/>
    <col min="13064" max="13064" width="16.7109375" style="30" customWidth="1"/>
    <col min="13065" max="13065" width="18.7109375" style="30" customWidth="1"/>
    <col min="13066" max="13312" width="9.140625" style="30"/>
    <col min="13313" max="13313" width="5.7109375" style="30" customWidth="1"/>
    <col min="13314" max="13314" width="42.7109375" style="30" customWidth="1"/>
    <col min="13315" max="13315" width="24.7109375" style="30" customWidth="1"/>
    <col min="13316" max="13316" width="16.7109375" style="30" customWidth="1"/>
    <col min="13317" max="13317" width="24.7109375" style="30" customWidth="1"/>
    <col min="13318" max="13318" width="16.7109375" style="30" customWidth="1"/>
    <col min="13319" max="13319" width="12.7109375" style="30" customWidth="1"/>
    <col min="13320" max="13320" width="16.7109375" style="30" customWidth="1"/>
    <col min="13321" max="13321" width="18.7109375" style="30" customWidth="1"/>
    <col min="13322" max="13568" width="9.140625" style="30"/>
    <col min="13569" max="13569" width="5.7109375" style="30" customWidth="1"/>
    <col min="13570" max="13570" width="42.7109375" style="30" customWidth="1"/>
    <col min="13571" max="13571" width="24.7109375" style="30" customWidth="1"/>
    <col min="13572" max="13572" width="16.7109375" style="30" customWidth="1"/>
    <col min="13573" max="13573" width="24.7109375" style="30" customWidth="1"/>
    <col min="13574" max="13574" width="16.7109375" style="30" customWidth="1"/>
    <col min="13575" max="13575" width="12.7109375" style="30" customWidth="1"/>
    <col min="13576" max="13576" width="16.7109375" style="30" customWidth="1"/>
    <col min="13577" max="13577" width="18.7109375" style="30" customWidth="1"/>
    <col min="13578" max="13824" width="9.140625" style="30"/>
    <col min="13825" max="13825" width="5.7109375" style="30" customWidth="1"/>
    <col min="13826" max="13826" width="42.7109375" style="30" customWidth="1"/>
    <col min="13827" max="13827" width="24.7109375" style="30" customWidth="1"/>
    <col min="13828" max="13828" width="16.7109375" style="30" customWidth="1"/>
    <col min="13829" max="13829" width="24.7109375" style="30" customWidth="1"/>
    <col min="13830" max="13830" width="16.7109375" style="30" customWidth="1"/>
    <col min="13831" max="13831" width="12.7109375" style="30" customWidth="1"/>
    <col min="13832" max="13832" width="16.7109375" style="30" customWidth="1"/>
    <col min="13833" max="13833" width="18.7109375" style="30" customWidth="1"/>
    <col min="13834" max="14080" width="9.140625" style="30"/>
    <col min="14081" max="14081" width="5.7109375" style="30" customWidth="1"/>
    <col min="14082" max="14082" width="42.7109375" style="30" customWidth="1"/>
    <col min="14083" max="14083" width="24.7109375" style="30" customWidth="1"/>
    <col min="14084" max="14084" width="16.7109375" style="30" customWidth="1"/>
    <col min="14085" max="14085" width="24.7109375" style="30" customWidth="1"/>
    <col min="14086" max="14086" width="16.7109375" style="30" customWidth="1"/>
    <col min="14087" max="14087" width="12.7109375" style="30" customWidth="1"/>
    <col min="14088" max="14088" width="16.7109375" style="30" customWidth="1"/>
    <col min="14089" max="14089" width="18.7109375" style="30" customWidth="1"/>
    <col min="14090" max="14336" width="9.140625" style="30"/>
    <col min="14337" max="14337" width="5.7109375" style="30" customWidth="1"/>
    <col min="14338" max="14338" width="42.7109375" style="30" customWidth="1"/>
    <col min="14339" max="14339" width="24.7109375" style="30" customWidth="1"/>
    <col min="14340" max="14340" width="16.7109375" style="30" customWidth="1"/>
    <col min="14341" max="14341" width="24.7109375" style="30" customWidth="1"/>
    <col min="14342" max="14342" width="16.7109375" style="30" customWidth="1"/>
    <col min="14343" max="14343" width="12.7109375" style="30" customWidth="1"/>
    <col min="14344" max="14344" width="16.7109375" style="30" customWidth="1"/>
    <col min="14345" max="14345" width="18.7109375" style="30" customWidth="1"/>
    <col min="14346" max="14592" width="9.140625" style="30"/>
    <col min="14593" max="14593" width="5.7109375" style="30" customWidth="1"/>
    <col min="14594" max="14594" width="42.7109375" style="30" customWidth="1"/>
    <col min="14595" max="14595" width="24.7109375" style="30" customWidth="1"/>
    <col min="14596" max="14596" width="16.7109375" style="30" customWidth="1"/>
    <col min="14597" max="14597" width="24.7109375" style="30" customWidth="1"/>
    <col min="14598" max="14598" width="16.7109375" style="30" customWidth="1"/>
    <col min="14599" max="14599" width="12.7109375" style="30" customWidth="1"/>
    <col min="14600" max="14600" width="16.7109375" style="30" customWidth="1"/>
    <col min="14601" max="14601" width="18.7109375" style="30" customWidth="1"/>
    <col min="14602" max="14848" width="9.140625" style="30"/>
    <col min="14849" max="14849" width="5.7109375" style="30" customWidth="1"/>
    <col min="14850" max="14850" width="42.7109375" style="30" customWidth="1"/>
    <col min="14851" max="14851" width="24.7109375" style="30" customWidth="1"/>
    <col min="14852" max="14852" width="16.7109375" style="30" customWidth="1"/>
    <col min="14853" max="14853" width="24.7109375" style="30" customWidth="1"/>
    <col min="14854" max="14854" width="16.7109375" style="30" customWidth="1"/>
    <col min="14855" max="14855" width="12.7109375" style="30" customWidth="1"/>
    <col min="14856" max="14856" width="16.7109375" style="30" customWidth="1"/>
    <col min="14857" max="14857" width="18.7109375" style="30" customWidth="1"/>
    <col min="14858" max="15104" width="9.140625" style="30"/>
    <col min="15105" max="15105" width="5.7109375" style="30" customWidth="1"/>
    <col min="15106" max="15106" width="42.7109375" style="30" customWidth="1"/>
    <col min="15107" max="15107" width="24.7109375" style="30" customWidth="1"/>
    <col min="15108" max="15108" width="16.7109375" style="30" customWidth="1"/>
    <col min="15109" max="15109" width="24.7109375" style="30" customWidth="1"/>
    <col min="15110" max="15110" width="16.7109375" style="30" customWidth="1"/>
    <col min="15111" max="15111" width="12.7109375" style="30" customWidth="1"/>
    <col min="15112" max="15112" width="16.7109375" style="30" customWidth="1"/>
    <col min="15113" max="15113" width="18.7109375" style="30" customWidth="1"/>
    <col min="15114" max="15360" width="9.140625" style="30"/>
    <col min="15361" max="15361" width="5.7109375" style="30" customWidth="1"/>
    <col min="15362" max="15362" width="42.7109375" style="30" customWidth="1"/>
    <col min="15363" max="15363" width="24.7109375" style="30" customWidth="1"/>
    <col min="15364" max="15364" width="16.7109375" style="30" customWidth="1"/>
    <col min="15365" max="15365" width="24.7109375" style="30" customWidth="1"/>
    <col min="15366" max="15366" width="16.7109375" style="30" customWidth="1"/>
    <col min="15367" max="15367" width="12.7109375" style="30" customWidth="1"/>
    <col min="15368" max="15368" width="16.7109375" style="30" customWidth="1"/>
    <col min="15369" max="15369" width="18.7109375" style="30" customWidth="1"/>
    <col min="15370" max="15616" width="9.140625" style="30"/>
    <col min="15617" max="15617" width="5.7109375" style="30" customWidth="1"/>
    <col min="15618" max="15618" width="42.7109375" style="30" customWidth="1"/>
    <col min="15619" max="15619" width="24.7109375" style="30" customWidth="1"/>
    <col min="15620" max="15620" width="16.7109375" style="30" customWidth="1"/>
    <col min="15621" max="15621" width="24.7109375" style="30" customWidth="1"/>
    <col min="15622" max="15622" width="16.7109375" style="30" customWidth="1"/>
    <col min="15623" max="15623" width="12.7109375" style="30" customWidth="1"/>
    <col min="15624" max="15624" width="16.7109375" style="30" customWidth="1"/>
    <col min="15625" max="15625" width="18.7109375" style="30" customWidth="1"/>
    <col min="15626" max="15872" width="9.140625" style="30"/>
    <col min="15873" max="15873" width="5.7109375" style="30" customWidth="1"/>
    <col min="15874" max="15874" width="42.7109375" style="30" customWidth="1"/>
    <col min="15875" max="15875" width="24.7109375" style="30" customWidth="1"/>
    <col min="15876" max="15876" width="16.7109375" style="30" customWidth="1"/>
    <col min="15877" max="15877" width="24.7109375" style="30" customWidth="1"/>
    <col min="15878" max="15878" width="16.7109375" style="30" customWidth="1"/>
    <col min="15879" max="15879" width="12.7109375" style="30" customWidth="1"/>
    <col min="15880" max="15880" width="16.7109375" style="30" customWidth="1"/>
    <col min="15881" max="15881" width="18.7109375" style="30" customWidth="1"/>
    <col min="15882" max="16128" width="9.140625" style="30"/>
    <col min="16129" max="16129" width="5.7109375" style="30" customWidth="1"/>
    <col min="16130" max="16130" width="42.7109375" style="30" customWidth="1"/>
    <col min="16131" max="16131" width="24.7109375" style="30" customWidth="1"/>
    <col min="16132" max="16132" width="16.7109375" style="30" customWidth="1"/>
    <col min="16133" max="16133" width="24.7109375" style="30" customWidth="1"/>
    <col min="16134" max="16134" width="16.7109375" style="30" customWidth="1"/>
    <col min="16135" max="16135" width="12.7109375" style="30" customWidth="1"/>
    <col min="16136" max="16136" width="16.7109375" style="30" customWidth="1"/>
    <col min="16137" max="16137" width="18.7109375" style="30" customWidth="1"/>
    <col min="16138" max="16384" width="9.140625" style="30"/>
  </cols>
  <sheetData>
    <row r="1" spans="1:9" ht="45.6" customHeight="1" x14ac:dyDescent="0.25">
      <c r="A1" s="184"/>
      <c r="B1" s="184"/>
      <c r="C1" s="184"/>
      <c r="D1" s="184"/>
      <c r="E1" s="184"/>
      <c r="F1" s="184"/>
      <c r="G1" s="185" t="s">
        <v>677</v>
      </c>
      <c r="H1" s="185"/>
      <c r="I1" s="185"/>
    </row>
    <row r="2" spans="1:9" ht="15.75" x14ac:dyDescent="0.25">
      <c r="A2" s="186" t="s">
        <v>169</v>
      </c>
      <c r="B2" s="186"/>
      <c r="C2" s="186"/>
      <c r="D2" s="186"/>
      <c r="E2" s="186"/>
      <c r="F2" s="186"/>
      <c r="G2" s="186"/>
      <c r="H2" s="186"/>
      <c r="I2" s="186"/>
    </row>
    <row r="3" spans="1:9" ht="15.75" x14ac:dyDescent="0.25">
      <c r="A3" s="187" t="s">
        <v>170</v>
      </c>
      <c r="B3" s="187"/>
      <c r="C3" s="187"/>
      <c r="D3" s="187"/>
      <c r="E3" s="187"/>
      <c r="F3" s="187"/>
      <c r="G3" s="187"/>
      <c r="H3" s="187"/>
      <c r="I3" s="187"/>
    </row>
    <row r="4" spans="1:9" ht="15.75" thickBot="1" x14ac:dyDescent="0.3"/>
    <row r="5" spans="1:9" ht="28.9" customHeight="1" thickBot="1" x14ac:dyDescent="0.3">
      <c r="A5" s="194" t="s">
        <v>0</v>
      </c>
      <c r="B5" s="194" t="s">
        <v>1</v>
      </c>
      <c r="C5" s="196" t="s">
        <v>2</v>
      </c>
      <c r="D5" s="197"/>
      <c r="E5" s="196" t="s">
        <v>3</v>
      </c>
      <c r="F5" s="197"/>
      <c r="G5" s="181" t="s">
        <v>675</v>
      </c>
      <c r="H5" s="181" t="s">
        <v>4</v>
      </c>
      <c r="I5" s="181" t="s">
        <v>681</v>
      </c>
    </row>
    <row r="6" spans="1:9" ht="28.15" customHeight="1" thickBot="1" x14ac:dyDescent="0.3">
      <c r="A6" s="195"/>
      <c r="B6" s="195"/>
      <c r="C6" s="143" t="s">
        <v>5</v>
      </c>
      <c r="D6" s="143" t="s">
        <v>6</v>
      </c>
      <c r="E6" s="143" t="s">
        <v>5</v>
      </c>
      <c r="F6" s="143" t="s">
        <v>6</v>
      </c>
      <c r="G6" s="181"/>
      <c r="H6" s="181"/>
      <c r="I6" s="181"/>
    </row>
    <row r="7" spans="1:9" s="1" customFormat="1" ht="25.5" x14ac:dyDescent="0.25">
      <c r="A7" s="62">
        <v>1</v>
      </c>
      <c r="B7" s="9" t="s">
        <v>171</v>
      </c>
      <c r="C7" s="10" t="s">
        <v>172</v>
      </c>
      <c r="D7" s="10" t="s">
        <v>173</v>
      </c>
      <c r="E7" s="162"/>
      <c r="F7" s="162"/>
      <c r="G7" s="11">
        <v>1</v>
      </c>
      <c r="H7" s="12"/>
      <c r="I7" s="13">
        <f>G7*ROUND(H7, 2)</f>
        <v>0</v>
      </c>
    </row>
    <row r="8" spans="1:9" s="1" customFormat="1" ht="38.25" x14ac:dyDescent="0.25">
      <c r="A8" s="36">
        <v>2</v>
      </c>
      <c r="B8" s="2" t="s">
        <v>174</v>
      </c>
      <c r="C8" s="3" t="s">
        <v>175</v>
      </c>
      <c r="D8" s="2" t="s">
        <v>9</v>
      </c>
      <c r="E8" s="165"/>
      <c r="F8" s="165"/>
      <c r="G8" s="4">
        <v>2</v>
      </c>
      <c r="H8" s="5"/>
      <c r="I8" s="14">
        <f>G8*ROUND(H8, 2)</f>
        <v>0</v>
      </c>
    </row>
    <row r="9" spans="1:9" s="1" customFormat="1" ht="12.75" x14ac:dyDescent="0.25">
      <c r="A9" s="36">
        <v>3</v>
      </c>
      <c r="B9" s="35" t="s">
        <v>176</v>
      </c>
      <c r="C9" s="2" t="s">
        <v>177</v>
      </c>
      <c r="D9" s="2" t="s">
        <v>9</v>
      </c>
      <c r="E9" s="165"/>
      <c r="F9" s="165"/>
      <c r="G9" s="4">
        <v>2</v>
      </c>
      <c r="H9" s="5"/>
      <c r="I9" s="14">
        <f>G9*ROUND(H9, 2)</f>
        <v>0</v>
      </c>
    </row>
    <row r="10" spans="1:9" s="1" customFormat="1" ht="12.75" x14ac:dyDescent="0.25">
      <c r="A10" s="36">
        <v>4</v>
      </c>
      <c r="B10" s="35" t="s">
        <v>179</v>
      </c>
      <c r="C10" s="2" t="s">
        <v>180</v>
      </c>
      <c r="D10" s="2" t="s">
        <v>9</v>
      </c>
      <c r="E10" s="165"/>
      <c r="F10" s="165"/>
      <c r="G10" s="4">
        <v>2</v>
      </c>
      <c r="H10" s="5"/>
      <c r="I10" s="14">
        <f>G10*ROUND(H10, 2)</f>
        <v>0</v>
      </c>
    </row>
    <row r="11" spans="1:9" s="1" customFormat="1" ht="45" customHeight="1" thickBot="1" x14ac:dyDescent="0.3">
      <c r="A11" s="37">
        <v>5</v>
      </c>
      <c r="B11" s="40" t="s">
        <v>184</v>
      </c>
      <c r="C11" s="40" t="s">
        <v>185</v>
      </c>
      <c r="D11" s="29" t="s">
        <v>186</v>
      </c>
      <c r="E11" s="169"/>
      <c r="F11" s="169"/>
      <c r="G11" s="15">
        <v>1</v>
      </c>
      <c r="H11" s="16"/>
      <c r="I11" s="17">
        <f>G11*ROUND(H11, 2)</f>
        <v>0</v>
      </c>
    </row>
    <row r="12" spans="1:9" s="1" customFormat="1" ht="15" customHeight="1" thickBot="1" x14ac:dyDescent="0.3">
      <c r="A12" s="96"/>
      <c r="B12" s="97" t="s">
        <v>553</v>
      </c>
      <c r="C12" s="97"/>
      <c r="D12" s="97"/>
      <c r="E12" s="97"/>
      <c r="F12" s="97"/>
      <c r="G12" s="97"/>
      <c r="H12" s="97"/>
      <c r="I12" s="98"/>
    </row>
    <row r="13" spans="1:9" s="1" customFormat="1" ht="13.5" thickBot="1" x14ac:dyDescent="0.3">
      <c r="A13" s="62">
        <v>6</v>
      </c>
      <c r="B13" s="115" t="s">
        <v>557</v>
      </c>
      <c r="C13" s="114" t="s">
        <v>556</v>
      </c>
      <c r="D13" s="111" t="s">
        <v>578</v>
      </c>
      <c r="E13" s="162"/>
      <c r="F13" s="162"/>
      <c r="G13" s="11">
        <v>50</v>
      </c>
      <c r="H13" s="12"/>
      <c r="I13" s="13">
        <f>G13*ROUND(H13, 2)</f>
        <v>0</v>
      </c>
    </row>
    <row r="14" spans="1:9" s="1" customFormat="1" ht="12.75" x14ac:dyDescent="0.25">
      <c r="A14" s="36">
        <v>7</v>
      </c>
      <c r="B14" s="103" t="s">
        <v>558</v>
      </c>
      <c r="C14" s="104" t="s">
        <v>559</v>
      </c>
      <c r="D14" s="2" t="s">
        <v>578</v>
      </c>
      <c r="E14" s="165"/>
      <c r="F14" s="165"/>
      <c r="G14" s="4">
        <v>50</v>
      </c>
      <c r="H14" s="5"/>
      <c r="I14" s="14">
        <f>G14*ROUND(H14, 2)</f>
        <v>0</v>
      </c>
    </row>
    <row r="15" spans="1:9" s="1" customFormat="1" ht="12.75" x14ac:dyDescent="0.25">
      <c r="A15" s="36">
        <v>8</v>
      </c>
      <c r="B15" s="103" t="s">
        <v>560</v>
      </c>
      <c r="C15" s="103" t="s">
        <v>561</v>
      </c>
      <c r="D15" s="2" t="s">
        <v>578</v>
      </c>
      <c r="E15" s="165"/>
      <c r="F15" s="165"/>
      <c r="G15" s="4">
        <v>10</v>
      </c>
      <c r="H15" s="5"/>
      <c r="I15" s="14">
        <f t="shared" ref="I15:I25" si="0">G15*ROUND(H15, 2)</f>
        <v>0</v>
      </c>
    </row>
    <row r="16" spans="1:9" s="1" customFormat="1" ht="12.75" x14ac:dyDescent="0.25">
      <c r="A16" s="36">
        <v>9</v>
      </c>
      <c r="B16" s="103" t="s">
        <v>562</v>
      </c>
      <c r="C16" s="103" t="s">
        <v>563</v>
      </c>
      <c r="D16" s="2" t="s">
        <v>578</v>
      </c>
      <c r="E16" s="165"/>
      <c r="F16" s="165"/>
      <c r="G16" s="4">
        <v>50</v>
      </c>
      <c r="H16" s="5"/>
      <c r="I16" s="14">
        <f t="shared" si="0"/>
        <v>0</v>
      </c>
    </row>
    <row r="17" spans="1:9" s="1" customFormat="1" ht="12.75" x14ac:dyDescent="0.25">
      <c r="A17" s="36">
        <v>10</v>
      </c>
      <c r="B17" s="103" t="s">
        <v>564</v>
      </c>
      <c r="C17" s="103" t="s">
        <v>565</v>
      </c>
      <c r="D17" s="2" t="s">
        <v>578</v>
      </c>
      <c r="E17" s="165"/>
      <c r="F17" s="165"/>
      <c r="G17" s="4">
        <v>50</v>
      </c>
      <c r="H17" s="5"/>
      <c r="I17" s="14">
        <f t="shared" si="0"/>
        <v>0</v>
      </c>
    </row>
    <row r="18" spans="1:9" s="1" customFormat="1" ht="12.75" x14ac:dyDescent="0.25">
      <c r="A18" s="36">
        <v>11</v>
      </c>
      <c r="B18" s="103" t="s">
        <v>569</v>
      </c>
      <c r="C18" s="103" t="s">
        <v>566</v>
      </c>
      <c r="D18" s="2" t="s">
        <v>578</v>
      </c>
      <c r="E18" s="165"/>
      <c r="F18" s="165"/>
      <c r="G18" s="4">
        <v>50</v>
      </c>
      <c r="H18" s="5"/>
      <c r="I18" s="14">
        <f t="shared" si="0"/>
        <v>0</v>
      </c>
    </row>
    <row r="19" spans="1:9" s="1" customFormat="1" ht="12.75" x14ac:dyDescent="0.25">
      <c r="A19" s="36">
        <v>12</v>
      </c>
      <c r="B19" s="103" t="s">
        <v>567</v>
      </c>
      <c r="C19" s="103" t="s">
        <v>568</v>
      </c>
      <c r="D19" s="2" t="s">
        <v>578</v>
      </c>
      <c r="E19" s="165"/>
      <c r="F19" s="165"/>
      <c r="G19" s="4">
        <v>10</v>
      </c>
      <c r="H19" s="5"/>
      <c r="I19" s="14">
        <f t="shared" si="0"/>
        <v>0</v>
      </c>
    </row>
    <row r="20" spans="1:9" s="1" customFormat="1" ht="12.75" x14ac:dyDescent="0.25">
      <c r="A20" s="36">
        <v>13</v>
      </c>
      <c r="B20" s="103" t="s">
        <v>570</v>
      </c>
      <c r="C20" s="103" t="s">
        <v>571</v>
      </c>
      <c r="D20" s="2" t="s">
        <v>578</v>
      </c>
      <c r="E20" s="165"/>
      <c r="F20" s="165"/>
      <c r="G20" s="4">
        <v>20</v>
      </c>
      <c r="H20" s="5"/>
      <c r="I20" s="14">
        <f t="shared" si="0"/>
        <v>0</v>
      </c>
    </row>
    <row r="21" spans="1:9" s="1" customFormat="1" ht="12.75" x14ac:dyDescent="0.25">
      <c r="A21" s="36">
        <v>14</v>
      </c>
      <c r="B21" s="103" t="s">
        <v>572</v>
      </c>
      <c r="C21" s="103" t="s">
        <v>573</v>
      </c>
      <c r="D21" s="2" t="s">
        <v>578</v>
      </c>
      <c r="E21" s="165"/>
      <c r="F21" s="165"/>
      <c r="G21" s="4">
        <v>20</v>
      </c>
      <c r="H21" s="5"/>
      <c r="I21" s="14">
        <f t="shared" si="0"/>
        <v>0</v>
      </c>
    </row>
    <row r="22" spans="1:9" s="1" customFormat="1" ht="12.75" x14ac:dyDescent="0.25">
      <c r="A22" s="36">
        <v>15</v>
      </c>
      <c r="B22" s="103" t="s">
        <v>554</v>
      </c>
      <c r="C22" s="103"/>
      <c r="D22" s="2" t="s">
        <v>578</v>
      </c>
      <c r="E22" s="165"/>
      <c r="F22" s="165"/>
      <c r="G22" s="4">
        <v>50</v>
      </c>
      <c r="H22" s="5"/>
      <c r="I22" s="14">
        <f t="shared" si="0"/>
        <v>0</v>
      </c>
    </row>
    <row r="23" spans="1:9" s="1" customFormat="1" ht="12.75" x14ac:dyDescent="0.25">
      <c r="A23" s="36">
        <v>16</v>
      </c>
      <c r="B23" s="103" t="s">
        <v>574</v>
      </c>
      <c r="C23" s="103" t="s">
        <v>575</v>
      </c>
      <c r="D23" s="2" t="s">
        <v>578</v>
      </c>
      <c r="E23" s="165"/>
      <c r="F23" s="165"/>
      <c r="G23" s="4">
        <v>50</v>
      </c>
      <c r="H23" s="5"/>
      <c r="I23" s="14">
        <f t="shared" si="0"/>
        <v>0</v>
      </c>
    </row>
    <row r="24" spans="1:9" s="1" customFormat="1" ht="12.75" x14ac:dyDescent="0.25">
      <c r="A24" s="36">
        <v>17</v>
      </c>
      <c r="B24" s="103" t="s">
        <v>555</v>
      </c>
      <c r="C24" s="103"/>
      <c r="D24" s="2" t="s">
        <v>578</v>
      </c>
      <c r="E24" s="165"/>
      <c r="F24" s="165"/>
      <c r="G24" s="4">
        <v>100</v>
      </c>
      <c r="H24" s="5"/>
      <c r="I24" s="14">
        <f t="shared" si="0"/>
        <v>0</v>
      </c>
    </row>
    <row r="25" spans="1:9" s="1" customFormat="1" ht="13.5" thickBot="1" x14ac:dyDescent="0.3">
      <c r="A25" s="37">
        <v>18</v>
      </c>
      <c r="B25" s="105" t="s">
        <v>576</v>
      </c>
      <c r="C25" s="105" t="s">
        <v>577</v>
      </c>
      <c r="D25" s="29" t="s">
        <v>578</v>
      </c>
      <c r="E25" s="169"/>
      <c r="F25" s="169"/>
      <c r="G25" s="15">
        <v>100</v>
      </c>
      <c r="H25" s="5"/>
      <c r="I25" s="17">
        <f t="shared" si="0"/>
        <v>0</v>
      </c>
    </row>
    <row r="26" spans="1:9" s="1" customFormat="1" ht="13.5" thickBot="1" x14ac:dyDescent="0.3">
      <c r="A26" s="6"/>
      <c r="B26" s="31"/>
      <c r="C26" s="31"/>
      <c r="D26" s="31"/>
      <c r="E26" s="31"/>
      <c r="F26" s="31"/>
      <c r="G26" s="6"/>
      <c r="H26" s="87" t="s">
        <v>44</v>
      </c>
      <c r="I26" s="88">
        <f>SUM(I7:I25)</f>
        <v>0</v>
      </c>
    </row>
    <row r="27" spans="1:9" x14ac:dyDescent="0.25">
      <c r="A27" s="32"/>
      <c r="B27" s="33"/>
      <c r="C27" s="33"/>
      <c r="D27" s="33"/>
      <c r="E27" s="33"/>
      <c r="F27" s="33"/>
      <c r="G27" s="32"/>
      <c r="H27" s="34"/>
      <c r="I27" s="34"/>
    </row>
    <row r="28" spans="1:9" ht="73.5" customHeight="1" x14ac:dyDescent="0.25">
      <c r="A28" s="182" t="s">
        <v>178</v>
      </c>
      <c r="B28" s="183"/>
      <c r="C28" s="183"/>
      <c r="D28" s="183"/>
      <c r="E28" s="183"/>
      <c r="F28" s="183"/>
      <c r="G28" s="183"/>
      <c r="H28" s="183"/>
      <c r="I28" s="183"/>
    </row>
    <row r="33" spans="1:6" x14ac:dyDescent="0.25">
      <c r="A33" s="145" t="s">
        <v>688</v>
      </c>
      <c r="B33" s="145"/>
      <c r="E33" s="188" t="s">
        <v>689</v>
      </c>
      <c r="F33" s="188"/>
    </row>
    <row r="34" spans="1:6" ht="30" customHeight="1" x14ac:dyDescent="0.25">
      <c r="E34" s="189" t="s">
        <v>690</v>
      </c>
      <c r="F34" s="189"/>
    </row>
  </sheetData>
  <sheetProtection algorithmName="SHA-512" hashValue="mi2BN0nFmUMzHw9nUmvmKCY1gsaETttMQqSk0NQyb04BT+v6dLVLNbQ25xFgMFm7TNz9H96wAWaFYJWnnWG37w==" saltValue="kdJgAqv/EfRCmquZ3x4PAA==" spinCount="100000" sheet="1" objects="1" scenarios="1"/>
  <mergeCells count="14">
    <mergeCell ref="E33:F33"/>
    <mergeCell ref="E34:F34"/>
    <mergeCell ref="I5:I6"/>
    <mergeCell ref="A28:I28"/>
    <mergeCell ref="A1:F1"/>
    <mergeCell ref="G1:I1"/>
    <mergeCell ref="A2:I2"/>
    <mergeCell ref="A3:I3"/>
    <mergeCell ref="A5:A6"/>
    <mergeCell ref="B5:B6"/>
    <mergeCell ref="C5:D5"/>
    <mergeCell ref="E5:F5"/>
    <mergeCell ref="G5:G6"/>
    <mergeCell ref="H5:H6"/>
  </mergeCells>
  <pageMargins left="0.7" right="0.7" top="0.78740157499999996" bottom="0.78740157499999996" header="0.3" footer="0.3"/>
  <pageSetup paperSize="9" scale="73" fitToHeight="0" orientation="landscape" horizontalDpi="4294967295" verticalDpi="4294967295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44"/>
  <sheetViews>
    <sheetView view="pageLayout" topLeftCell="A31" zoomScaleNormal="100" workbookViewId="0">
      <selection activeCell="H7" sqref="H7:H34"/>
    </sheetView>
  </sheetViews>
  <sheetFormatPr defaultColWidth="9.140625" defaultRowHeight="15" x14ac:dyDescent="0.25"/>
  <cols>
    <col min="1" max="1" width="5.7109375" style="123" customWidth="1"/>
    <col min="2" max="2" width="31.85546875" style="124" bestFit="1" customWidth="1"/>
    <col min="3" max="3" width="19.5703125" style="124" bestFit="1" customWidth="1"/>
    <col min="4" max="4" width="16.7109375" style="124" customWidth="1"/>
    <col min="5" max="5" width="24.7109375" style="124" customWidth="1"/>
    <col min="6" max="6" width="16.7109375" style="124" customWidth="1"/>
    <col min="7" max="7" width="12.7109375" style="123" customWidth="1"/>
    <col min="8" max="8" width="16.7109375" style="30" customWidth="1"/>
    <col min="9" max="9" width="18.7109375" style="30" customWidth="1"/>
    <col min="10" max="16384" width="9.140625" style="30"/>
  </cols>
  <sheetData>
    <row r="1" spans="1:9" ht="54.95" customHeight="1" x14ac:dyDescent="0.25">
      <c r="A1" s="184"/>
      <c r="B1" s="184"/>
      <c r="C1" s="184"/>
      <c r="D1" s="184"/>
      <c r="E1" s="184"/>
      <c r="F1" s="184"/>
      <c r="G1" s="185" t="s">
        <v>678</v>
      </c>
      <c r="H1" s="185"/>
      <c r="I1" s="185"/>
    </row>
    <row r="2" spans="1:9" ht="15.75" x14ac:dyDescent="0.25">
      <c r="A2" s="198" t="s">
        <v>169</v>
      </c>
      <c r="B2" s="198"/>
      <c r="C2" s="198"/>
      <c r="D2" s="198"/>
      <c r="E2" s="198"/>
      <c r="F2" s="198"/>
      <c r="G2" s="198"/>
      <c r="H2" s="198"/>
      <c r="I2" s="198"/>
    </row>
    <row r="3" spans="1:9" ht="15.75" x14ac:dyDescent="0.25">
      <c r="A3" s="187" t="s">
        <v>479</v>
      </c>
      <c r="B3" s="187"/>
      <c r="C3" s="187"/>
      <c r="D3" s="187"/>
      <c r="E3" s="187"/>
      <c r="F3" s="187"/>
      <c r="G3" s="187"/>
      <c r="H3" s="187"/>
      <c r="I3" s="187"/>
    </row>
    <row r="4" spans="1:9" ht="15.75" thickBot="1" x14ac:dyDescent="0.3"/>
    <row r="5" spans="1:9" ht="30" customHeight="1" thickBot="1" x14ac:dyDescent="0.3">
      <c r="A5" s="181" t="s">
        <v>0</v>
      </c>
      <c r="B5" s="181" t="s">
        <v>1</v>
      </c>
      <c r="C5" s="181" t="s">
        <v>2</v>
      </c>
      <c r="D5" s="181"/>
      <c r="E5" s="181" t="s">
        <v>3</v>
      </c>
      <c r="F5" s="181"/>
      <c r="G5" s="181" t="s">
        <v>675</v>
      </c>
      <c r="H5" s="181" t="s">
        <v>4</v>
      </c>
      <c r="I5" s="181" t="s">
        <v>681</v>
      </c>
    </row>
    <row r="6" spans="1:9" ht="30" customHeight="1" thickBot="1" x14ac:dyDescent="0.3">
      <c r="A6" s="181"/>
      <c r="B6" s="181"/>
      <c r="C6" s="143" t="s">
        <v>5</v>
      </c>
      <c r="D6" s="143" t="s">
        <v>6</v>
      </c>
      <c r="E6" s="143" t="s">
        <v>5</v>
      </c>
      <c r="F6" s="143" t="s">
        <v>6</v>
      </c>
      <c r="G6" s="181"/>
      <c r="H6" s="181"/>
      <c r="I6" s="181"/>
    </row>
    <row r="7" spans="1:9" s="1" customFormat="1" ht="15" customHeight="1" x14ac:dyDescent="0.2">
      <c r="A7" s="62" t="s">
        <v>478</v>
      </c>
      <c r="B7" s="9" t="s">
        <v>477</v>
      </c>
      <c r="C7" s="10" t="s">
        <v>476</v>
      </c>
      <c r="D7" s="9" t="s">
        <v>475</v>
      </c>
      <c r="E7" s="162"/>
      <c r="F7" s="162"/>
      <c r="G7" s="101">
        <v>1</v>
      </c>
      <c r="H7" s="12"/>
      <c r="I7" s="13">
        <f t="shared" ref="I7:I15" si="0">G7*ROUND(H7, 2)</f>
        <v>0</v>
      </c>
    </row>
    <row r="8" spans="1:9" s="1" customFormat="1" ht="15" customHeight="1" x14ac:dyDescent="0.2">
      <c r="A8" s="36" t="s">
        <v>474</v>
      </c>
      <c r="B8" s="48" t="s">
        <v>473</v>
      </c>
      <c r="C8" s="2" t="s">
        <v>472</v>
      </c>
      <c r="D8" s="3" t="s">
        <v>460</v>
      </c>
      <c r="E8" s="165"/>
      <c r="F8" s="165"/>
      <c r="G8" s="49">
        <v>1</v>
      </c>
      <c r="H8" s="5"/>
      <c r="I8" s="14">
        <f t="shared" si="0"/>
        <v>0</v>
      </c>
    </row>
    <row r="9" spans="1:9" s="1" customFormat="1" ht="15" customHeight="1" x14ac:dyDescent="0.2">
      <c r="A9" s="36" t="s">
        <v>471</v>
      </c>
      <c r="B9" s="48" t="s">
        <v>470</v>
      </c>
      <c r="C9" s="2" t="s">
        <v>469</v>
      </c>
      <c r="D9" s="3" t="s">
        <v>460</v>
      </c>
      <c r="E9" s="165"/>
      <c r="F9" s="165"/>
      <c r="G9" s="49">
        <v>1</v>
      </c>
      <c r="H9" s="5"/>
      <c r="I9" s="14">
        <f t="shared" si="0"/>
        <v>0</v>
      </c>
    </row>
    <row r="10" spans="1:9" s="1" customFormat="1" ht="15" customHeight="1" x14ac:dyDescent="0.2">
      <c r="A10" s="36" t="s">
        <v>187</v>
      </c>
      <c r="B10" s="48" t="s">
        <v>468</v>
      </c>
      <c r="C10" s="2" t="s">
        <v>467</v>
      </c>
      <c r="D10" s="3" t="s">
        <v>460</v>
      </c>
      <c r="E10" s="165"/>
      <c r="F10" s="165"/>
      <c r="G10" s="49">
        <v>1</v>
      </c>
      <c r="H10" s="5"/>
      <c r="I10" s="14">
        <f t="shared" si="0"/>
        <v>0</v>
      </c>
    </row>
    <row r="11" spans="1:9" s="1" customFormat="1" ht="15" customHeight="1" x14ac:dyDescent="0.2">
      <c r="A11" s="36" t="s">
        <v>104</v>
      </c>
      <c r="B11" s="48" t="s">
        <v>466</v>
      </c>
      <c r="C11" s="2" t="s">
        <v>465</v>
      </c>
      <c r="D11" s="3" t="s">
        <v>460</v>
      </c>
      <c r="E11" s="165"/>
      <c r="F11" s="165"/>
      <c r="G11" s="49">
        <v>1</v>
      </c>
      <c r="H11" s="5"/>
      <c r="I11" s="14">
        <f t="shared" si="0"/>
        <v>0</v>
      </c>
    </row>
    <row r="12" spans="1:9" s="1" customFormat="1" ht="15" customHeight="1" x14ac:dyDescent="0.2">
      <c r="A12" s="36" t="s">
        <v>105</v>
      </c>
      <c r="B12" s="48" t="s">
        <v>464</v>
      </c>
      <c r="C12" s="2"/>
      <c r="D12" s="3" t="s">
        <v>460</v>
      </c>
      <c r="E12" s="165"/>
      <c r="F12" s="165"/>
      <c r="G12" s="49">
        <v>1</v>
      </c>
      <c r="H12" s="5"/>
      <c r="I12" s="14">
        <f t="shared" si="0"/>
        <v>0</v>
      </c>
    </row>
    <row r="13" spans="1:9" s="54" customFormat="1" ht="15" customHeight="1" x14ac:dyDescent="0.2">
      <c r="A13" s="36" t="s">
        <v>106</v>
      </c>
      <c r="B13" s="48" t="s">
        <v>480</v>
      </c>
      <c r="C13" s="2" t="s">
        <v>481</v>
      </c>
      <c r="D13" s="3" t="s">
        <v>482</v>
      </c>
      <c r="E13" s="165"/>
      <c r="F13" s="165"/>
      <c r="G13" s="49">
        <v>1</v>
      </c>
      <c r="H13" s="5"/>
      <c r="I13" s="14">
        <f t="shared" si="0"/>
        <v>0</v>
      </c>
    </row>
    <row r="14" spans="1:9" s="54" customFormat="1" ht="15" customHeight="1" x14ac:dyDescent="0.2">
      <c r="A14" s="36" t="s">
        <v>107</v>
      </c>
      <c r="B14" s="48" t="s">
        <v>463</v>
      </c>
      <c r="C14" s="2"/>
      <c r="D14" s="3" t="s">
        <v>460</v>
      </c>
      <c r="E14" s="165"/>
      <c r="F14" s="165"/>
      <c r="G14" s="49">
        <v>1</v>
      </c>
      <c r="H14" s="5"/>
      <c r="I14" s="14">
        <f t="shared" si="0"/>
        <v>0</v>
      </c>
    </row>
    <row r="15" spans="1:9" s="54" customFormat="1" ht="15" customHeight="1" x14ac:dyDescent="0.2">
      <c r="A15" s="36" t="s">
        <v>108</v>
      </c>
      <c r="B15" s="48" t="s">
        <v>462</v>
      </c>
      <c r="C15" s="2"/>
      <c r="D15" s="3" t="s">
        <v>460</v>
      </c>
      <c r="E15" s="165"/>
      <c r="F15" s="165"/>
      <c r="G15" s="49">
        <v>1</v>
      </c>
      <c r="H15" s="5"/>
      <c r="I15" s="14">
        <f t="shared" si="0"/>
        <v>0</v>
      </c>
    </row>
    <row r="16" spans="1:9" s="54" customFormat="1" ht="15" customHeight="1" x14ac:dyDescent="0.2">
      <c r="A16" s="36">
        <v>10</v>
      </c>
      <c r="B16" s="48" t="s">
        <v>529</v>
      </c>
      <c r="C16" s="2"/>
      <c r="D16" s="3"/>
      <c r="E16" s="165"/>
      <c r="F16" s="165"/>
      <c r="G16" s="49">
        <v>1</v>
      </c>
      <c r="H16" s="5"/>
      <c r="I16" s="14">
        <f t="shared" ref="I16:I18" si="1">G16*ROUND(H16, 2)</f>
        <v>0</v>
      </c>
    </row>
    <row r="17" spans="1:9" s="54" customFormat="1" ht="15" customHeight="1" x14ac:dyDescent="0.2">
      <c r="A17" s="36">
        <v>11</v>
      </c>
      <c r="B17" s="48" t="s">
        <v>530</v>
      </c>
      <c r="C17" s="2"/>
      <c r="D17" s="3"/>
      <c r="E17" s="165"/>
      <c r="F17" s="165"/>
      <c r="G17" s="49">
        <v>1</v>
      </c>
      <c r="H17" s="5"/>
      <c r="I17" s="14">
        <f t="shared" si="1"/>
        <v>0</v>
      </c>
    </row>
    <row r="18" spans="1:9" s="54" customFormat="1" ht="15" customHeight="1" x14ac:dyDescent="0.2">
      <c r="A18" s="36">
        <v>12</v>
      </c>
      <c r="B18" s="48" t="s">
        <v>531</v>
      </c>
      <c r="C18" s="2"/>
      <c r="D18" s="3"/>
      <c r="E18" s="165"/>
      <c r="F18" s="165"/>
      <c r="G18" s="49">
        <v>2</v>
      </c>
      <c r="H18" s="5"/>
      <c r="I18" s="14">
        <f t="shared" si="1"/>
        <v>0</v>
      </c>
    </row>
    <row r="19" spans="1:9" s="54" customFormat="1" ht="15" customHeight="1" x14ac:dyDescent="0.2">
      <c r="A19" s="36">
        <v>13</v>
      </c>
      <c r="B19" s="48" t="s">
        <v>532</v>
      </c>
      <c r="C19" s="2"/>
      <c r="D19" s="3"/>
      <c r="E19" s="165"/>
      <c r="F19" s="165"/>
      <c r="G19" s="49">
        <v>2</v>
      </c>
      <c r="H19" s="5"/>
      <c r="I19" s="14">
        <f t="shared" ref="I19" si="2">G19*ROUND(H19, 2)</f>
        <v>0</v>
      </c>
    </row>
    <row r="20" spans="1:9" s="54" customFormat="1" ht="15" customHeight="1" x14ac:dyDescent="0.2">
      <c r="A20" s="36">
        <v>14</v>
      </c>
      <c r="B20" s="48" t="s">
        <v>527</v>
      </c>
      <c r="C20" s="2"/>
      <c r="D20" s="3"/>
      <c r="E20" s="165"/>
      <c r="F20" s="165"/>
      <c r="G20" s="49">
        <v>2</v>
      </c>
      <c r="H20" s="5"/>
      <c r="I20" s="14">
        <f t="shared" ref="I20" si="3">G20*ROUND(H20, 2)</f>
        <v>0</v>
      </c>
    </row>
    <row r="21" spans="1:9" s="54" customFormat="1" ht="15" customHeight="1" x14ac:dyDescent="0.2">
      <c r="A21" s="36">
        <v>15</v>
      </c>
      <c r="B21" s="48" t="s">
        <v>528</v>
      </c>
      <c r="C21" s="2"/>
      <c r="D21" s="3"/>
      <c r="E21" s="165"/>
      <c r="F21" s="165"/>
      <c r="G21" s="49">
        <v>2</v>
      </c>
      <c r="H21" s="5"/>
      <c r="I21" s="14">
        <f t="shared" ref="I21" si="4">G21*ROUND(H21, 2)</f>
        <v>0</v>
      </c>
    </row>
    <row r="22" spans="1:9" s="54" customFormat="1" ht="15" customHeight="1" x14ac:dyDescent="0.2">
      <c r="A22" s="36">
        <v>16</v>
      </c>
      <c r="B22" s="48" t="s">
        <v>526</v>
      </c>
      <c r="C22" s="2"/>
      <c r="D22" s="3"/>
      <c r="E22" s="165"/>
      <c r="F22" s="165"/>
      <c r="G22" s="49">
        <v>1</v>
      </c>
      <c r="H22" s="5"/>
      <c r="I22" s="14">
        <f t="shared" ref="I22:I34" si="5">G22*ROUND(H22, 2)</f>
        <v>0</v>
      </c>
    </row>
    <row r="23" spans="1:9" s="54" customFormat="1" ht="15" customHeight="1" x14ac:dyDescent="0.2">
      <c r="A23" s="36">
        <v>17</v>
      </c>
      <c r="B23" s="48" t="s">
        <v>461</v>
      </c>
      <c r="C23" s="2"/>
      <c r="D23" s="3" t="s">
        <v>460</v>
      </c>
      <c r="E23" s="165"/>
      <c r="F23" s="165"/>
      <c r="G23" s="49">
        <v>1</v>
      </c>
      <c r="H23" s="5"/>
      <c r="I23" s="14">
        <f t="shared" si="5"/>
        <v>0</v>
      </c>
    </row>
    <row r="24" spans="1:9" s="54" customFormat="1" ht="25.5" x14ac:dyDescent="0.2">
      <c r="A24" s="36">
        <v>18</v>
      </c>
      <c r="B24" s="47" t="s">
        <v>595</v>
      </c>
      <c r="C24" s="2"/>
      <c r="D24" s="3"/>
      <c r="E24" s="165"/>
      <c r="F24" s="165"/>
      <c r="G24" s="4">
        <v>1</v>
      </c>
      <c r="H24" s="5"/>
      <c r="I24" s="14">
        <f t="shared" si="5"/>
        <v>0</v>
      </c>
    </row>
    <row r="25" spans="1:9" s="54" customFormat="1" ht="51" x14ac:dyDescent="0.2">
      <c r="A25" s="36">
        <v>19</v>
      </c>
      <c r="B25" s="47" t="s">
        <v>596</v>
      </c>
      <c r="C25" s="2"/>
      <c r="D25" s="3"/>
      <c r="E25" s="165"/>
      <c r="F25" s="165"/>
      <c r="G25" s="4">
        <v>1</v>
      </c>
      <c r="H25" s="5"/>
      <c r="I25" s="14">
        <f t="shared" si="5"/>
        <v>0</v>
      </c>
    </row>
    <row r="26" spans="1:9" s="54" customFormat="1" ht="63.75" x14ac:dyDescent="0.2">
      <c r="A26" s="36">
        <v>20</v>
      </c>
      <c r="B26" s="47" t="s">
        <v>597</v>
      </c>
      <c r="C26" s="2"/>
      <c r="D26" s="3"/>
      <c r="E26" s="165"/>
      <c r="F26" s="165"/>
      <c r="G26" s="4">
        <v>1</v>
      </c>
      <c r="H26" s="5"/>
      <c r="I26" s="14">
        <f t="shared" si="5"/>
        <v>0</v>
      </c>
    </row>
    <row r="27" spans="1:9" s="54" customFormat="1" ht="25.5" x14ac:dyDescent="0.2">
      <c r="A27" s="36">
        <v>21</v>
      </c>
      <c r="B27" s="47" t="s">
        <v>598</v>
      </c>
      <c r="C27" s="2"/>
      <c r="D27" s="3"/>
      <c r="E27" s="165"/>
      <c r="F27" s="165"/>
      <c r="G27" s="4">
        <v>1</v>
      </c>
      <c r="H27" s="5"/>
      <c r="I27" s="14">
        <f t="shared" si="5"/>
        <v>0</v>
      </c>
    </row>
    <row r="28" spans="1:9" s="54" customFormat="1" ht="25.5" x14ac:dyDescent="0.2">
      <c r="A28" s="36">
        <v>22</v>
      </c>
      <c r="B28" s="47" t="s">
        <v>599</v>
      </c>
      <c r="C28" s="2"/>
      <c r="D28" s="3"/>
      <c r="E28" s="165"/>
      <c r="F28" s="165"/>
      <c r="G28" s="4">
        <v>1</v>
      </c>
      <c r="H28" s="5"/>
      <c r="I28" s="14">
        <f t="shared" si="5"/>
        <v>0</v>
      </c>
    </row>
    <row r="29" spans="1:9" s="54" customFormat="1" ht="12.75" x14ac:dyDescent="0.2">
      <c r="A29" s="36">
        <v>23</v>
      </c>
      <c r="B29" s="47" t="s">
        <v>600</v>
      </c>
      <c r="C29" s="2"/>
      <c r="D29" s="3"/>
      <c r="E29" s="165"/>
      <c r="F29" s="165"/>
      <c r="G29" s="4">
        <v>1</v>
      </c>
      <c r="H29" s="5"/>
      <c r="I29" s="14">
        <f t="shared" si="5"/>
        <v>0</v>
      </c>
    </row>
    <row r="30" spans="1:9" s="54" customFormat="1" ht="12.75" x14ac:dyDescent="0.2">
      <c r="A30" s="36">
        <v>24</v>
      </c>
      <c r="B30" s="47" t="s">
        <v>609</v>
      </c>
      <c r="C30" s="2" t="s">
        <v>604</v>
      </c>
      <c r="D30" s="3"/>
      <c r="E30" s="165"/>
      <c r="F30" s="165"/>
      <c r="G30" s="4">
        <v>1</v>
      </c>
      <c r="H30" s="5"/>
      <c r="I30" s="14">
        <f t="shared" si="5"/>
        <v>0</v>
      </c>
    </row>
    <row r="31" spans="1:9" s="54" customFormat="1" ht="25.5" x14ac:dyDescent="0.2">
      <c r="A31" s="36">
        <v>25</v>
      </c>
      <c r="B31" s="47" t="s">
        <v>610</v>
      </c>
      <c r="C31" s="2" t="s">
        <v>605</v>
      </c>
      <c r="D31" s="3"/>
      <c r="E31" s="165"/>
      <c r="F31" s="165"/>
      <c r="G31" s="4">
        <v>1</v>
      </c>
      <c r="H31" s="5"/>
      <c r="I31" s="14">
        <f t="shared" si="5"/>
        <v>0</v>
      </c>
    </row>
    <row r="32" spans="1:9" s="54" customFormat="1" ht="38.25" x14ac:dyDescent="0.25">
      <c r="A32" s="36">
        <v>26</v>
      </c>
      <c r="B32" s="119" t="s">
        <v>603</v>
      </c>
      <c r="C32" s="3" t="s">
        <v>602</v>
      </c>
      <c r="D32" s="3" t="s">
        <v>601</v>
      </c>
      <c r="E32" s="165"/>
      <c r="F32" s="165"/>
      <c r="G32" s="4">
        <v>1</v>
      </c>
      <c r="H32" s="5"/>
      <c r="I32" s="14">
        <f t="shared" si="5"/>
        <v>0</v>
      </c>
    </row>
    <row r="33" spans="1:9" s="54" customFormat="1" ht="12.75" x14ac:dyDescent="0.2">
      <c r="A33" s="36">
        <v>27</v>
      </c>
      <c r="B33" s="47" t="s">
        <v>611</v>
      </c>
      <c r="C33" s="2" t="s">
        <v>606</v>
      </c>
      <c r="D33" s="3" t="s">
        <v>601</v>
      </c>
      <c r="E33" s="165"/>
      <c r="F33" s="165"/>
      <c r="G33" s="4">
        <v>1</v>
      </c>
      <c r="H33" s="5"/>
      <c r="I33" s="14">
        <f t="shared" si="5"/>
        <v>0</v>
      </c>
    </row>
    <row r="34" spans="1:9" s="54" customFormat="1" ht="13.5" thickBot="1" x14ac:dyDescent="0.25">
      <c r="A34" s="37">
        <v>28</v>
      </c>
      <c r="B34" s="93" t="s">
        <v>607</v>
      </c>
      <c r="C34" s="29" t="s">
        <v>608</v>
      </c>
      <c r="D34" s="40" t="s">
        <v>601</v>
      </c>
      <c r="E34" s="169"/>
      <c r="F34" s="169"/>
      <c r="G34" s="15">
        <v>1</v>
      </c>
      <c r="H34" s="5"/>
      <c r="I34" s="17">
        <f t="shared" si="5"/>
        <v>0</v>
      </c>
    </row>
    <row r="35" spans="1:9" s="1" customFormat="1" ht="15" customHeight="1" thickBot="1" x14ac:dyDescent="0.3">
      <c r="A35" s="6"/>
      <c r="B35" s="31"/>
      <c r="C35" s="31"/>
      <c r="D35" s="31"/>
      <c r="E35" s="31"/>
      <c r="F35" s="31"/>
      <c r="G35" s="6"/>
      <c r="H35" s="87" t="s">
        <v>44</v>
      </c>
      <c r="I35" s="88">
        <f>SUM(I7:I34)</f>
        <v>0</v>
      </c>
    </row>
    <row r="36" spans="1:9" ht="15" customHeight="1" x14ac:dyDescent="0.25">
      <c r="A36" s="32"/>
      <c r="B36" s="33"/>
      <c r="C36" s="33"/>
      <c r="D36" s="33"/>
      <c r="E36" s="33"/>
      <c r="F36" s="33"/>
      <c r="G36" s="32"/>
      <c r="H36" s="34"/>
      <c r="I36" s="34"/>
    </row>
    <row r="37" spans="1:9" ht="101.25" customHeight="1" x14ac:dyDescent="0.25">
      <c r="A37" s="182" t="s">
        <v>178</v>
      </c>
      <c r="B37" s="183"/>
      <c r="C37" s="183"/>
      <c r="D37" s="183"/>
      <c r="E37" s="183"/>
      <c r="F37" s="183"/>
      <c r="G37" s="183"/>
      <c r="H37" s="183"/>
      <c r="I37" s="183"/>
    </row>
    <row r="43" spans="1:9" x14ac:dyDescent="0.25">
      <c r="A43" s="145" t="s">
        <v>688</v>
      </c>
      <c r="B43" s="145"/>
      <c r="E43" s="188" t="s">
        <v>689</v>
      </c>
      <c r="F43" s="188"/>
    </row>
    <row r="44" spans="1:9" ht="30" customHeight="1" x14ac:dyDescent="0.25">
      <c r="E44" s="189" t="s">
        <v>690</v>
      </c>
      <c r="F44" s="189"/>
    </row>
  </sheetData>
  <sheetProtection algorithmName="SHA-512" hashValue="mJbZDCOYwORNEnJj5lnrWNywINwffMOV9H5GSkBa0DC5yqGr4En4rgQ/QA8Mi0VlUqcsiSOjReNIgixPYocRdA==" saltValue="FbLpobknQNk8YNFapBqTcA==" spinCount="100000" sheet="1" objects="1" scenarios="1"/>
  <mergeCells count="14">
    <mergeCell ref="E43:F43"/>
    <mergeCell ref="E44:F44"/>
    <mergeCell ref="G5:G6"/>
    <mergeCell ref="H5:H6"/>
    <mergeCell ref="I5:I6"/>
    <mergeCell ref="A37:I37"/>
    <mergeCell ref="A1:F1"/>
    <mergeCell ref="G1:I1"/>
    <mergeCell ref="A2:I2"/>
    <mergeCell ref="A3:I3"/>
    <mergeCell ref="A5:A6"/>
    <mergeCell ref="B5:B6"/>
    <mergeCell ref="C5:D5"/>
    <mergeCell ref="E5:F5"/>
  </mergeCells>
  <pageMargins left="0.39370078740157483" right="0.39370078740157483" top="0.59055118110236227" bottom="0.59055118110236227" header="0.31496062992125984" footer="0.31496062992125984"/>
  <pageSetup paperSize="9" scale="85" fitToHeight="0" orientation="landscape" horizontalDpi="4294967295" verticalDpi="4294967295" r:id="rId1"/>
  <headerFooter>
    <oddFooter>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12</vt:i4>
      </vt:variant>
      <vt:variant>
        <vt:lpstr>Pomenované rozsahy</vt:lpstr>
      </vt:variant>
      <vt:variant>
        <vt:i4>18</vt:i4>
      </vt:variant>
    </vt:vector>
  </HeadingPairs>
  <TitlesOfParts>
    <vt:vector size="30" baseType="lpstr">
      <vt:lpstr>Príloha č. 14</vt:lpstr>
      <vt:lpstr>PS 206-51</vt:lpstr>
      <vt:lpstr>PS 206-52</vt:lpstr>
      <vt:lpstr>PS 206-53</vt:lpstr>
      <vt:lpstr>PS 206-53.1</vt:lpstr>
      <vt:lpstr>PS 206-54</vt:lpstr>
      <vt:lpstr>PS 206-55</vt:lpstr>
      <vt:lpstr>PS 206-56</vt:lpstr>
      <vt:lpstr>PS 206-57</vt:lpstr>
      <vt:lpstr>PS 206-58</vt:lpstr>
      <vt:lpstr>ISD</vt:lpstr>
      <vt:lpstr>Tunelový rozhlas</vt:lpstr>
      <vt:lpstr>ISD!Názvy_tlače</vt:lpstr>
      <vt:lpstr>'PS 206-51'!Názvy_tlače</vt:lpstr>
      <vt:lpstr>'PS 206-53'!Názvy_tlače</vt:lpstr>
      <vt:lpstr>'PS 206-53.1'!Názvy_tlače</vt:lpstr>
      <vt:lpstr>'PS 206-54'!Názvy_tlače</vt:lpstr>
      <vt:lpstr>'PS 206-57'!Názvy_tlače</vt:lpstr>
      <vt:lpstr>ISD!Oblasť_tlače</vt:lpstr>
      <vt:lpstr>'Príloha č. 14'!Oblasť_tlače</vt:lpstr>
      <vt:lpstr>'PS 206-51'!Oblasť_tlače</vt:lpstr>
      <vt:lpstr>'PS 206-52'!Oblasť_tlače</vt:lpstr>
      <vt:lpstr>'PS 206-53'!Oblasť_tlače</vt:lpstr>
      <vt:lpstr>'PS 206-53.1'!Oblasť_tlače</vt:lpstr>
      <vt:lpstr>'PS 206-54'!Oblasť_tlače</vt:lpstr>
      <vt:lpstr>'PS 206-55'!Oblasť_tlače</vt:lpstr>
      <vt:lpstr>'PS 206-56'!Oblasť_tlače</vt:lpstr>
      <vt:lpstr>'PS 206-57'!Oblasť_tlače</vt:lpstr>
      <vt:lpstr>'PS 206-58'!Oblasť_tlače</vt:lpstr>
      <vt:lpstr>'Tunelový rozhlas'!Oblasť_tlače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Štrba Jaroslav</dc:creator>
  <cp:lastModifiedBy>Jantošová Jana</cp:lastModifiedBy>
  <cp:lastPrinted>2022-03-22T10:08:00Z</cp:lastPrinted>
  <dcterms:created xsi:type="dcterms:W3CDTF">2018-07-10T10:52:15Z</dcterms:created>
  <dcterms:modified xsi:type="dcterms:W3CDTF">2025-01-17T13:24:00Z</dcterms:modified>
</cp:coreProperties>
</file>